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推荐免试研究生汇总表" sheetId="1" r:id="rId1"/>
    <sheet name="填写样表" sheetId="2" r:id="rId2"/>
  </sheets>
  <definedNames/>
  <calcPr fullCalcOnLoad="1"/>
</workbook>
</file>

<file path=xl/sharedStrings.xml><?xml version="1.0" encoding="utf-8"?>
<sst xmlns="http://schemas.openxmlformats.org/spreadsheetml/2006/main" count="455" uniqueCount="233">
  <si>
    <t>　　　　　　　　　　　　　　　广西大学公共管理学院2024年应届普通本科毕业生推荐免试硕士学位研究生情况汇总表(类型：学术型)</t>
  </si>
  <si>
    <t>序号</t>
  </si>
  <si>
    <t>院号</t>
  </si>
  <si>
    <t>学院</t>
  </si>
  <si>
    <t>姓名</t>
  </si>
  <si>
    <t>性别</t>
  </si>
  <si>
    <t>学号</t>
  </si>
  <si>
    <t>专业</t>
  </si>
  <si>
    <t>年级</t>
  </si>
  <si>
    <t>政治表现</t>
  </si>
  <si>
    <t>已修课程　门数</t>
  </si>
  <si>
    <t>及格门数</t>
  </si>
  <si>
    <t>CET四级成绩</t>
  </si>
  <si>
    <t>CET六级成绩</t>
  </si>
  <si>
    <t>总的加分（需要隐藏）</t>
  </si>
  <si>
    <t>加分(CET6＋国家级创新实验)</t>
  </si>
  <si>
    <t>德</t>
  </si>
  <si>
    <t>智
（加权平均成绩）</t>
  </si>
  <si>
    <t>体</t>
  </si>
  <si>
    <t>美</t>
  </si>
  <si>
    <t>劳</t>
  </si>
  <si>
    <t>综合排名成绩</t>
  </si>
  <si>
    <t>平均学分绩点</t>
  </si>
  <si>
    <t>专业人数</t>
  </si>
  <si>
    <t>综合
排名</t>
  </si>
  <si>
    <r>
      <t>专业排名前</t>
    </r>
    <r>
      <rPr>
        <sz val="10"/>
        <rFont val="宋体"/>
        <family val="0"/>
      </rPr>
      <t>%</t>
    </r>
  </si>
  <si>
    <t>学院推荐顺序</t>
  </si>
  <si>
    <t>备注1</t>
  </si>
  <si>
    <t>备注2</t>
  </si>
  <si>
    <t>1</t>
  </si>
  <si>
    <t>22</t>
  </si>
  <si>
    <t>公共管理学院</t>
  </si>
  <si>
    <t>张晓婷</t>
  </si>
  <si>
    <t>女</t>
  </si>
  <si>
    <t>2022310154</t>
  </si>
  <si>
    <t>公共事业管理</t>
  </si>
  <si>
    <t>2020</t>
  </si>
  <si>
    <t>优秀</t>
  </si>
  <si>
    <t>77</t>
  </si>
  <si>
    <t>92.36</t>
  </si>
  <si>
    <t xml:space="preserve">2201 </t>
  </si>
  <si>
    <t>六级加0.6</t>
  </si>
  <si>
    <t>以第二作者（导师一作）发表SCI论文加0.9</t>
  </si>
  <si>
    <t>2</t>
  </si>
  <si>
    <t>李家琪</t>
  </si>
  <si>
    <t>2022310253</t>
  </si>
  <si>
    <t>93.02</t>
  </si>
  <si>
    <t xml:space="preserve">2202 </t>
  </si>
  <si>
    <t>3</t>
  </si>
  <si>
    <t>于镇菡</t>
  </si>
  <si>
    <t>2022310238</t>
  </si>
  <si>
    <t>79</t>
  </si>
  <si>
    <t>91.47</t>
  </si>
  <si>
    <t xml:space="preserve">2203 </t>
  </si>
  <si>
    <t>23年第十一届挑战杯区级特等奖排第二加0.624</t>
  </si>
  <si>
    <t>4</t>
  </si>
  <si>
    <t>罗友渔</t>
  </si>
  <si>
    <t>男</t>
  </si>
  <si>
    <t>2022310243</t>
  </si>
  <si>
    <t>80</t>
  </si>
  <si>
    <t xml:space="preserve">2204 </t>
  </si>
  <si>
    <t>5</t>
  </si>
  <si>
    <t>傅奕心</t>
  </si>
  <si>
    <t>2022310147</t>
  </si>
  <si>
    <t>71</t>
  </si>
  <si>
    <t>91.20</t>
  </si>
  <si>
    <t>4.12</t>
  </si>
  <si>
    <t xml:space="preserve">2205 </t>
  </si>
  <si>
    <t>六级加分0.42</t>
  </si>
  <si>
    <t>22年区级大创良好结题排第一加0.18,23年第十一届挑战杯区级特等奖排第二加0.624</t>
  </si>
  <si>
    <t>6</t>
  </si>
  <si>
    <t>翟晴</t>
  </si>
  <si>
    <t>2022310356</t>
  </si>
  <si>
    <t>76</t>
  </si>
  <si>
    <t>91.13</t>
  </si>
  <si>
    <t>4.11</t>
  </si>
  <si>
    <t xml:space="preserve">2206 </t>
  </si>
  <si>
    <t>六级加0.54</t>
  </si>
  <si>
    <t>23年第十一届挑战杯区级特等奖排第一加0.78</t>
  </si>
  <si>
    <t>7</t>
  </si>
  <si>
    <t>李桂兴</t>
  </si>
  <si>
    <t>2022310347</t>
  </si>
  <si>
    <t>69</t>
  </si>
  <si>
    <t>91.08</t>
  </si>
  <si>
    <t xml:space="preserve">2207 </t>
  </si>
  <si>
    <t>六级加0.48</t>
  </si>
  <si>
    <t>22年大创区级优秀结题排第二加0.09，第十一届挑战杯区特等奖排第一加0.78</t>
  </si>
  <si>
    <t>8</t>
  </si>
  <si>
    <t>杨超然</t>
  </si>
  <si>
    <t>2022310215</t>
  </si>
  <si>
    <t>90.50</t>
  </si>
  <si>
    <t xml:space="preserve">2208 </t>
  </si>
  <si>
    <t>六级加分0.3</t>
  </si>
  <si>
    <t>发表EI论文一作加0.9</t>
  </si>
  <si>
    <t>9</t>
  </si>
  <si>
    <t>任雅文</t>
  </si>
  <si>
    <t>2022310353</t>
  </si>
  <si>
    <t>64</t>
  </si>
  <si>
    <t>90.35</t>
  </si>
  <si>
    <t>4.04</t>
  </si>
  <si>
    <t xml:space="preserve">2209 </t>
  </si>
  <si>
    <t>六级加分0.6</t>
  </si>
  <si>
    <t>22年大创区级良好结题排名第一加0.18，第九届互联网+区级铜奖排第九加0.036</t>
  </si>
  <si>
    <t>10</t>
  </si>
  <si>
    <t>黎巧意</t>
  </si>
  <si>
    <t>2022310357</t>
  </si>
  <si>
    <t>90.37</t>
  </si>
  <si>
    <t xml:space="preserve">2210 </t>
  </si>
  <si>
    <t>22年大创区级良好结题排名第三加0.06</t>
  </si>
  <si>
    <t>11</t>
  </si>
  <si>
    <t>吕梦瑶</t>
  </si>
  <si>
    <t>2022310155</t>
  </si>
  <si>
    <t>73</t>
  </si>
  <si>
    <t>90.67</t>
  </si>
  <si>
    <t>4.07</t>
  </si>
  <si>
    <t xml:space="preserve">2211 </t>
  </si>
  <si>
    <t>12</t>
  </si>
  <si>
    <t>桑圣通</t>
  </si>
  <si>
    <t>2022310153</t>
  </si>
  <si>
    <t>85</t>
  </si>
  <si>
    <t>89.21</t>
  </si>
  <si>
    <t xml:space="preserve">2212 </t>
  </si>
  <si>
    <t>22年大创区级优秀结题排第二加0.15</t>
  </si>
  <si>
    <t>13</t>
  </si>
  <si>
    <t>郝嫱</t>
  </si>
  <si>
    <t>2022310128</t>
  </si>
  <si>
    <t>59</t>
  </si>
  <si>
    <t>88.22</t>
  </si>
  <si>
    <t xml:space="preserve">2213 </t>
  </si>
  <si>
    <t>六级加分0.54</t>
  </si>
  <si>
    <t>14</t>
  </si>
  <si>
    <t>宋佳霖</t>
  </si>
  <si>
    <t>2022310346</t>
  </si>
  <si>
    <t>无</t>
  </si>
  <si>
    <t>2.91</t>
  </si>
  <si>
    <t xml:space="preserve">2214 </t>
  </si>
  <si>
    <t>第三届亚洲大学生啦啦操锦标赛亚军(主力队员）加分25</t>
  </si>
  <si>
    <t>体育拔尖直推，属于申请就读体育类相关专业的推免生资格的（其他专业不能计入）</t>
  </si>
  <si>
    <t>15</t>
  </si>
  <si>
    <t>黄柏菘</t>
  </si>
  <si>
    <t>2022310225</t>
  </si>
  <si>
    <t>71.21</t>
  </si>
  <si>
    <t>2.33</t>
  </si>
  <si>
    <t xml:space="preserve">2215 </t>
  </si>
  <si>
    <t>第二十六届中国大学生乒乓球锦标赛第三名（主力队员）加分15</t>
  </si>
  <si>
    <t>16</t>
  </si>
  <si>
    <t>李瑞祺</t>
  </si>
  <si>
    <t>2022310143</t>
  </si>
  <si>
    <t>87.85</t>
  </si>
  <si>
    <t>候补1</t>
  </si>
  <si>
    <t>以第二作者发表EI论文加0.42</t>
  </si>
  <si>
    <t>17</t>
  </si>
  <si>
    <t>莫华英</t>
  </si>
  <si>
    <t>2034130111</t>
  </si>
  <si>
    <t>65</t>
  </si>
  <si>
    <t>87.95</t>
  </si>
  <si>
    <t>候补2</t>
  </si>
  <si>
    <t>六级加分0.36</t>
  </si>
  <si>
    <r>
      <t>　　　　　　　　　　　　　　　</t>
    </r>
    <r>
      <rPr>
        <b/>
        <sz val="16"/>
        <rFont val="黑体"/>
        <family val="3"/>
      </rPr>
      <t>广西大学　　　学院20　年应届普通本科毕业生推荐免试硕士学位研究生情况汇总表(类型：　　　　　)</t>
    </r>
  </si>
  <si>
    <t>加权平均成绩</t>
  </si>
  <si>
    <t>平均绩点</t>
  </si>
  <si>
    <t>专业排名</t>
  </si>
  <si>
    <r>
      <t>专业排名</t>
    </r>
    <r>
      <rPr>
        <sz val="10"/>
        <rFont val="Franklin Gothic Demi"/>
        <family val="2"/>
      </rPr>
      <t>%</t>
    </r>
  </si>
  <si>
    <t>03</t>
  </si>
  <si>
    <t>07</t>
  </si>
  <si>
    <t>计信</t>
  </si>
  <si>
    <t>欧阳中华</t>
  </si>
  <si>
    <t>0123456791</t>
  </si>
  <si>
    <t>电子商务</t>
  </si>
  <si>
    <t>2003</t>
  </si>
  <si>
    <t>良好</t>
  </si>
  <si>
    <t>0</t>
  </si>
  <si>
    <t>0703</t>
  </si>
  <si>
    <t>第1、2名自愿放弃</t>
  </si>
  <si>
    <t>06</t>
  </si>
  <si>
    <t>林小玲</t>
  </si>
  <si>
    <t>0123456794</t>
  </si>
  <si>
    <t>电子信息工程</t>
  </si>
  <si>
    <t>426</t>
  </si>
  <si>
    <t>0.5</t>
  </si>
  <si>
    <t>0706</t>
  </si>
  <si>
    <t>生源紧缺</t>
  </si>
  <si>
    <t>09</t>
  </si>
  <si>
    <t>何平</t>
  </si>
  <si>
    <t>0123456797</t>
  </si>
  <si>
    <t>0709</t>
  </si>
  <si>
    <t>第2名自愿放弃</t>
  </si>
  <si>
    <t>6级加0.5</t>
  </si>
  <si>
    <t>01</t>
  </si>
  <si>
    <t xml:space="preserve">张华能 </t>
  </si>
  <si>
    <t>0123456789</t>
  </si>
  <si>
    <t>计算机科学与技术</t>
  </si>
  <si>
    <t>428</t>
  </si>
  <si>
    <t>0701</t>
  </si>
  <si>
    <t>04</t>
  </si>
  <si>
    <t>黄海</t>
  </si>
  <si>
    <t>0123456792</t>
  </si>
  <si>
    <t>0704</t>
  </si>
  <si>
    <t>第3名英语四级没达要求</t>
  </si>
  <si>
    <t>王东霞</t>
  </si>
  <si>
    <t>0123456795</t>
  </si>
  <si>
    <t>49</t>
  </si>
  <si>
    <t>0707</t>
  </si>
  <si>
    <t>吴华</t>
  </si>
  <si>
    <t>0123456798</t>
  </si>
  <si>
    <t>0710</t>
  </si>
  <si>
    <t>第5名自愿放弃</t>
  </si>
  <si>
    <t>122</t>
  </si>
  <si>
    <t>韦冬燕</t>
  </si>
  <si>
    <t>0123456800</t>
  </si>
  <si>
    <t>0712</t>
  </si>
  <si>
    <t>第12名获过国家XXX奖</t>
  </si>
  <si>
    <t>08</t>
  </si>
  <si>
    <t>顾一佳</t>
  </si>
  <si>
    <t>0123456796</t>
  </si>
  <si>
    <t>通信工程</t>
  </si>
  <si>
    <t>0.7</t>
  </si>
  <si>
    <t>0708</t>
  </si>
  <si>
    <t>张靖凯</t>
  </si>
  <si>
    <t>0123456799</t>
  </si>
  <si>
    <t>0711</t>
  </si>
  <si>
    <t>第2、3、4名放弃</t>
  </si>
  <si>
    <t>02</t>
  </si>
  <si>
    <t>李江</t>
  </si>
  <si>
    <t>0123456790</t>
  </si>
  <si>
    <t>网络工程</t>
  </si>
  <si>
    <t>0702</t>
  </si>
  <si>
    <t>6级加0.7</t>
  </si>
  <si>
    <t>05</t>
  </si>
  <si>
    <t>韩江雪</t>
  </si>
  <si>
    <t>0123456793</t>
  </si>
  <si>
    <t>436</t>
  </si>
  <si>
    <t>0705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</si>
</sst>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Franklin Gothic Demi"/>
      <family val="2"/>
    </font>
    <font>
      <b/>
      <sz val="16"/>
      <name val="华文行楷"/>
      <family val="0"/>
    </font>
    <font>
      <b/>
      <sz val="10"/>
      <name val="华文行楷"/>
      <family val="0"/>
    </font>
    <font>
      <b/>
      <sz val="10"/>
      <color indexed="54"/>
      <name val="宋体"/>
      <family val="0"/>
    </font>
    <font>
      <b/>
      <sz val="10"/>
      <color indexed="10"/>
      <name val="宋体"/>
      <family val="0"/>
    </font>
    <font>
      <sz val="10"/>
      <name val="Times New Roman"/>
      <family val="1"/>
    </font>
    <font>
      <b/>
      <sz val="10"/>
      <color indexed="54"/>
      <name val="Tw Cen MT Condensed"/>
      <family val="2"/>
    </font>
    <font>
      <b/>
      <sz val="10"/>
      <color indexed="10"/>
      <name val="Garamond"/>
      <family val="1"/>
    </font>
    <font>
      <sz val="10"/>
      <color indexed="8"/>
      <name val="Times New Roman"/>
      <family val="1"/>
    </font>
    <font>
      <sz val="10"/>
      <name val="华文行楷"/>
      <family val="0"/>
    </font>
    <font>
      <sz val="10"/>
      <name val="Gungsuh"/>
      <family val="2"/>
    </font>
    <font>
      <sz val="10"/>
      <color indexed="12"/>
      <name val="宋体"/>
      <family val="0"/>
    </font>
    <font>
      <sz val="10"/>
      <color indexed="12"/>
      <name val="Impact"/>
      <family val="2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5" applyNumberFormat="0" applyAlignment="0" applyProtection="0"/>
    <xf numFmtId="0" fontId="48" fillId="4" borderId="6" applyNumberFormat="0" applyAlignment="0" applyProtection="0"/>
    <xf numFmtId="0" fontId="49" fillId="4" borderId="5" applyNumberFormat="0" applyAlignment="0" applyProtection="0"/>
    <xf numFmtId="0" fontId="50" fillId="5" borderId="7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176" fontId="2" fillId="10" borderId="10" xfId="0" applyNumberFormat="1" applyFont="1" applyFill="1" applyBorder="1" applyAlignment="1">
      <alignment horizontal="center" vertical="center" wrapText="1"/>
    </xf>
    <xf numFmtId="177" fontId="2" fillId="1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 wrapText="1"/>
    </xf>
    <xf numFmtId="176" fontId="6" fillId="0" borderId="14" xfId="0" applyNumberFormat="1" applyFont="1" applyFill="1" applyBorder="1" applyAlignment="1">
      <alignment horizontal="left" vertical="center" wrapText="1"/>
    </xf>
    <xf numFmtId="176" fontId="8" fillId="0" borderId="14" xfId="0" applyNumberFormat="1" applyFont="1" applyFill="1" applyBorder="1" applyAlignment="1">
      <alignment horizontal="left" vertical="center" wrapText="1"/>
    </xf>
    <xf numFmtId="176" fontId="9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10" borderId="10" xfId="0" applyNumberFormat="1" applyFont="1" applyFill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78" fontId="14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178" fontId="15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7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8" fillId="10" borderId="10" xfId="0" applyNumberFormat="1" applyFont="1" applyFill="1" applyBorder="1" applyAlignment="1">
      <alignment horizontal="center" vertical="center" wrapText="1"/>
    </xf>
    <xf numFmtId="177" fontId="60" fillId="0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77" fontId="6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178" fontId="59" fillId="0" borderId="10" xfId="0" applyNumberFormat="1" applyFont="1" applyFill="1" applyBorder="1" applyAlignment="1">
      <alignment horizontal="center" vertical="center" wrapText="1"/>
    </xf>
    <xf numFmtId="178" fontId="58" fillId="0" borderId="1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SheetLayoutView="100" workbookViewId="0" topLeftCell="A11">
      <selection activeCell="A2" sqref="A2:AB19"/>
    </sheetView>
  </sheetViews>
  <sheetFormatPr defaultColWidth="9.00390625" defaultRowHeight="14.25"/>
  <cols>
    <col min="1" max="1" width="3.375" style="50" customWidth="1"/>
    <col min="2" max="2" width="3.125" style="50" customWidth="1"/>
    <col min="3" max="3" width="5.125" style="50" customWidth="1"/>
    <col min="4" max="4" width="7.125" style="50" customWidth="1"/>
    <col min="5" max="5" width="2.875" style="50" customWidth="1"/>
    <col min="6" max="6" width="6.00390625" style="50" customWidth="1"/>
    <col min="7" max="7" width="6.625" style="50" customWidth="1"/>
    <col min="8" max="8" width="5.00390625" style="50" customWidth="1"/>
    <col min="9" max="9" width="4.75390625" style="52" customWidth="1"/>
    <col min="10" max="10" width="4.125" style="50" customWidth="1"/>
    <col min="11" max="11" width="4.25390625" style="50" customWidth="1"/>
    <col min="12" max="12" width="4.875" style="53" customWidth="1"/>
    <col min="13" max="13" width="4.00390625" style="53" customWidth="1"/>
    <col min="14" max="14" width="6.875" style="50" hidden="1" customWidth="1"/>
    <col min="15" max="15" width="7.375" style="50" customWidth="1"/>
    <col min="16" max="16" width="8.25390625" style="54" customWidth="1"/>
    <col min="17" max="17" width="8.25390625" style="55" customWidth="1"/>
    <col min="18" max="20" width="8.25390625" style="54" customWidth="1"/>
    <col min="21" max="21" width="8.125" style="54" customWidth="1"/>
    <col min="22" max="22" width="6.75390625" style="50" customWidth="1"/>
    <col min="23" max="23" width="4.875" style="50" customWidth="1"/>
    <col min="24" max="24" width="5.75390625" style="50" customWidth="1"/>
    <col min="25" max="25" width="6.25390625" style="50" customWidth="1"/>
    <col min="26" max="26" width="6.125" style="50" customWidth="1"/>
    <col min="27" max="27" width="13.50390625" style="50" customWidth="1"/>
    <col min="28" max="28" width="23.50390625" style="50" customWidth="1"/>
    <col min="29" max="177" width="9.00390625" style="50" customWidth="1"/>
    <col min="178" max="178" width="9.00390625" style="56" customWidth="1"/>
    <col min="179" max="16384" width="9.00390625" style="57" customWidth="1"/>
  </cols>
  <sheetData>
    <row r="1" spans="1:28" s="49" customFormat="1" ht="3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50" customFormat="1" ht="5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4" t="s">
        <v>12</v>
      </c>
      <c r="M2" s="24" t="s">
        <v>13</v>
      </c>
      <c r="N2" s="66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0" customFormat="1" ht="36.75" customHeight="1">
      <c r="A3" s="59" t="s">
        <v>29</v>
      </c>
      <c r="B3" s="59" t="s">
        <v>30</v>
      </c>
      <c r="C3" s="59" t="s">
        <v>31</v>
      </c>
      <c r="D3" s="60" t="s">
        <v>32</v>
      </c>
      <c r="E3" s="61" t="s">
        <v>33</v>
      </c>
      <c r="F3" s="60" t="s">
        <v>34</v>
      </c>
      <c r="G3" s="61" t="s">
        <v>35</v>
      </c>
      <c r="H3" s="61" t="s">
        <v>36</v>
      </c>
      <c r="I3" s="61" t="s">
        <v>37</v>
      </c>
      <c r="J3" s="60" t="s">
        <v>38</v>
      </c>
      <c r="K3" s="60" t="s">
        <v>38</v>
      </c>
      <c r="L3" s="60">
        <v>629</v>
      </c>
      <c r="M3" s="60">
        <v>576</v>
      </c>
      <c r="N3" s="60">
        <v>1.2</v>
      </c>
      <c r="O3" s="60">
        <v>0.6</v>
      </c>
      <c r="P3" s="67">
        <v>100</v>
      </c>
      <c r="Q3" s="67" t="s">
        <v>39</v>
      </c>
      <c r="R3" s="67">
        <v>100</v>
      </c>
      <c r="S3" s="67">
        <v>100</v>
      </c>
      <c r="T3" s="67">
        <v>100</v>
      </c>
      <c r="U3" s="67">
        <f>P3*0.1+Q3*0.6+R3*0.1+S3*0.1+T3*0.1+N3</f>
        <v>96.616</v>
      </c>
      <c r="V3" s="67">
        <v>4.24</v>
      </c>
      <c r="W3" s="68">
        <v>172</v>
      </c>
      <c r="X3" s="76">
        <v>1</v>
      </c>
      <c r="Y3" s="82">
        <f aca="true" t="shared" si="0" ref="Y3:Y23">X3/W3*100</f>
        <v>0.5813953488372093</v>
      </c>
      <c r="Z3" s="61" t="s">
        <v>40</v>
      </c>
      <c r="AA3" s="61" t="s">
        <v>41</v>
      </c>
      <c r="AB3" s="59" t="s">
        <v>42</v>
      </c>
    </row>
    <row r="4" spans="1:28" s="50" customFormat="1" ht="24" customHeight="1">
      <c r="A4" s="59" t="s">
        <v>43</v>
      </c>
      <c r="B4" s="59" t="s">
        <v>30</v>
      </c>
      <c r="C4" s="59" t="s">
        <v>31</v>
      </c>
      <c r="D4" s="60" t="s">
        <v>44</v>
      </c>
      <c r="E4" s="61" t="s">
        <v>33</v>
      </c>
      <c r="F4" s="60" t="s">
        <v>45</v>
      </c>
      <c r="G4" s="61" t="s">
        <v>35</v>
      </c>
      <c r="H4" s="61" t="s">
        <v>36</v>
      </c>
      <c r="I4" s="61" t="s">
        <v>37</v>
      </c>
      <c r="J4" s="60" t="s">
        <v>38</v>
      </c>
      <c r="K4" s="60" t="s">
        <v>38</v>
      </c>
      <c r="L4" s="60">
        <v>582</v>
      </c>
      <c r="M4" s="60">
        <v>565</v>
      </c>
      <c r="N4" s="60">
        <v>0.6</v>
      </c>
      <c r="O4" s="60">
        <v>0.6</v>
      </c>
      <c r="P4" s="67">
        <v>100</v>
      </c>
      <c r="Q4" s="67" t="s">
        <v>46</v>
      </c>
      <c r="R4" s="67">
        <v>100</v>
      </c>
      <c r="S4" s="67">
        <v>100</v>
      </c>
      <c r="T4" s="67">
        <v>100</v>
      </c>
      <c r="U4" s="67">
        <f aca="true" t="shared" si="1" ref="U3:U23">P4*0.1+Q4*0.6+R4*0.1+S4*0.1+T4*0.1+N4</f>
        <v>96.41199999999999</v>
      </c>
      <c r="V4" s="67">
        <v>4.3</v>
      </c>
      <c r="W4" s="68">
        <v>172</v>
      </c>
      <c r="X4" s="76">
        <v>2</v>
      </c>
      <c r="Y4" s="82">
        <f t="shared" si="0"/>
        <v>1.1627906976744187</v>
      </c>
      <c r="Z4" s="61" t="s">
        <v>47</v>
      </c>
      <c r="AA4" s="59" t="s">
        <v>41</v>
      </c>
      <c r="AB4" s="59"/>
    </row>
    <row r="5" spans="1:28" s="50" customFormat="1" ht="36">
      <c r="A5" s="59" t="s">
        <v>48</v>
      </c>
      <c r="B5" s="59" t="s">
        <v>30</v>
      </c>
      <c r="C5" s="59" t="s">
        <v>31</v>
      </c>
      <c r="D5" s="60" t="s">
        <v>49</v>
      </c>
      <c r="E5" s="61" t="s">
        <v>33</v>
      </c>
      <c r="F5" s="60" t="s">
        <v>50</v>
      </c>
      <c r="G5" s="61" t="s">
        <v>35</v>
      </c>
      <c r="H5" s="61" t="s">
        <v>36</v>
      </c>
      <c r="I5" s="61" t="s">
        <v>37</v>
      </c>
      <c r="J5" s="60" t="s">
        <v>51</v>
      </c>
      <c r="K5" s="60" t="s">
        <v>51</v>
      </c>
      <c r="L5" s="60">
        <v>610</v>
      </c>
      <c r="M5" s="60">
        <v>616</v>
      </c>
      <c r="N5" s="60">
        <v>1.2</v>
      </c>
      <c r="O5" s="60">
        <v>0.6</v>
      </c>
      <c r="P5" s="67">
        <v>100</v>
      </c>
      <c r="Q5" s="77" t="s">
        <v>52</v>
      </c>
      <c r="R5" s="67">
        <v>100</v>
      </c>
      <c r="S5" s="67">
        <v>100</v>
      </c>
      <c r="T5" s="67">
        <v>100</v>
      </c>
      <c r="U5" s="67">
        <f t="shared" si="1"/>
        <v>96.08200000000001</v>
      </c>
      <c r="V5" s="67">
        <v>4.15</v>
      </c>
      <c r="W5" s="68">
        <v>172</v>
      </c>
      <c r="X5" s="76">
        <v>3</v>
      </c>
      <c r="Y5" s="82">
        <f t="shared" si="0"/>
        <v>1.744186046511628</v>
      </c>
      <c r="Z5" s="61" t="s">
        <v>53</v>
      </c>
      <c r="AA5" s="61" t="s">
        <v>41</v>
      </c>
      <c r="AB5" s="59" t="s">
        <v>54</v>
      </c>
    </row>
    <row r="6" spans="1:28" s="50" customFormat="1" ht="36">
      <c r="A6" s="59" t="s">
        <v>55</v>
      </c>
      <c r="B6" s="59" t="s">
        <v>30</v>
      </c>
      <c r="C6" s="59" t="s">
        <v>31</v>
      </c>
      <c r="D6" s="60" t="s">
        <v>56</v>
      </c>
      <c r="E6" s="61" t="s">
        <v>57</v>
      </c>
      <c r="F6" s="60" t="s">
        <v>58</v>
      </c>
      <c r="G6" s="61" t="s">
        <v>35</v>
      </c>
      <c r="H6" s="61" t="s">
        <v>36</v>
      </c>
      <c r="I6" s="61" t="s">
        <v>37</v>
      </c>
      <c r="J6" s="60" t="s">
        <v>59</v>
      </c>
      <c r="K6" s="60" t="s">
        <v>59</v>
      </c>
      <c r="L6" s="60">
        <v>642</v>
      </c>
      <c r="M6" s="60">
        <v>574</v>
      </c>
      <c r="N6" s="60">
        <v>0.6</v>
      </c>
      <c r="O6" s="60">
        <v>0.6</v>
      </c>
      <c r="P6" s="67">
        <v>100</v>
      </c>
      <c r="Q6" s="77">
        <v>92.42</v>
      </c>
      <c r="R6" s="67">
        <v>100</v>
      </c>
      <c r="S6" s="67">
        <v>100</v>
      </c>
      <c r="T6" s="67">
        <v>100</v>
      </c>
      <c r="U6" s="67">
        <f t="shared" si="1"/>
        <v>96.05199999999999</v>
      </c>
      <c r="V6" s="67">
        <v>4.23</v>
      </c>
      <c r="W6" s="68">
        <v>172</v>
      </c>
      <c r="X6" s="76">
        <v>4</v>
      </c>
      <c r="Y6" s="82">
        <f t="shared" si="0"/>
        <v>2.3255813953488373</v>
      </c>
      <c r="Z6" s="61" t="s">
        <v>60</v>
      </c>
      <c r="AA6" s="61" t="s">
        <v>41</v>
      </c>
      <c r="AB6" s="59"/>
    </row>
    <row r="7" spans="1:28" s="50" customFormat="1" ht="39" customHeight="1">
      <c r="A7" s="59" t="s">
        <v>61</v>
      </c>
      <c r="B7" s="59" t="s">
        <v>30</v>
      </c>
      <c r="C7" s="59" t="s">
        <v>31</v>
      </c>
      <c r="D7" s="60" t="s">
        <v>62</v>
      </c>
      <c r="E7" s="61" t="s">
        <v>33</v>
      </c>
      <c r="F7" s="60" t="s">
        <v>63</v>
      </c>
      <c r="G7" s="61" t="s">
        <v>35</v>
      </c>
      <c r="H7" s="61" t="s">
        <v>36</v>
      </c>
      <c r="I7" s="61" t="s">
        <v>37</v>
      </c>
      <c r="J7" s="60" t="s">
        <v>64</v>
      </c>
      <c r="K7" s="60" t="s">
        <v>64</v>
      </c>
      <c r="L7" s="60">
        <v>526</v>
      </c>
      <c r="M7" s="60">
        <v>486</v>
      </c>
      <c r="N7" s="60">
        <v>1.2</v>
      </c>
      <c r="O7" s="60">
        <v>0.42</v>
      </c>
      <c r="P7" s="67">
        <v>100</v>
      </c>
      <c r="Q7" s="77" t="s">
        <v>65</v>
      </c>
      <c r="R7" s="67">
        <v>100</v>
      </c>
      <c r="S7" s="67">
        <v>100</v>
      </c>
      <c r="T7" s="67">
        <v>100</v>
      </c>
      <c r="U7" s="67">
        <f t="shared" si="1"/>
        <v>95.92</v>
      </c>
      <c r="V7" s="78" t="s">
        <v>66</v>
      </c>
      <c r="W7" s="68">
        <v>172</v>
      </c>
      <c r="X7" s="76">
        <v>5</v>
      </c>
      <c r="Y7" s="82">
        <f t="shared" si="0"/>
        <v>2.9069767441860463</v>
      </c>
      <c r="Z7" s="61" t="s">
        <v>67</v>
      </c>
      <c r="AA7" s="61" t="s">
        <v>68</v>
      </c>
      <c r="AB7" s="61" t="s">
        <v>69</v>
      </c>
    </row>
    <row r="8" spans="1:28" s="50" customFormat="1" ht="36">
      <c r="A8" s="59" t="s">
        <v>70</v>
      </c>
      <c r="B8" s="59" t="s">
        <v>30</v>
      </c>
      <c r="C8" s="59" t="s">
        <v>31</v>
      </c>
      <c r="D8" s="60" t="s">
        <v>71</v>
      </c>
      <c r="E8" s="61" t="s">
        <v>33</v>
      </c>
      <c r="F8" s="60" t="s">
        <v>72</v>
      </c>
      <c r="G8" s="61" t="s">
        <v>35</v>
      </c>
      <c r="H8" s="61" t="s">
        <v>36</v>
      </c>
      <c r="I8" s="61" t="s">
        <v>37</v>
      </c>
      <c r="J8" s="60" t="s">
        <v>73</v>
      </c>
      <c r="K8" s="60" t="s">
        <v>73</v>
      </c>
      <c r="L8" s="60">
        <v>559</v>
      </c>
      <c r="M8" s="60">
        <v>530</v>
      </c>
      <c r="N8" s="60">
        <v>1.2</v>
      </c>
      <c r="O8" s="60">
        <v>0.54</v>
      </c>
      <c r="P8" s="67">
        <v>100</v>
      </c>
      <c r="Q8" s="77" t="s">
        <v>74</v>
      </c>
      <c r="R8" s="67">
        <v>100</v>
      </c>
      <c r="S8" s="67">
        <v>100</v>
      </c>
      <c r="T8" s="67">
        <v>100</v>
      </c>
      <c r="U8" s="67">
        <f t="shared" si="1"/>
        <v>95.878</v>
      </c>
      <c r="V8" s="78" t="s">
        <v>75</v>
      </c>
      <c r="W8" s="68">
        <v>172</v>
      </c>
      <c r="X8" s="76">
        <v>6</v>
      </c>
      <c r="Y8" s="82">
        <f t="shared" si="0"/>
        <v>3.488372093023256</v>
      </c>
      <c r="Z8" s="61" t="s">
        <v>76</v>
      </c>
      <c r="AA8" s="61" t="s">
        <v>77</v>
      </c>
      <c r="AB8" s="61" t="s">
        <v>78</v>
      </c>
    </row>
    <row r="9" spans="1:28" s="50" customFormat="1" ht="55.5" customHeight="1">
      <c r="A9" s="59" t="s">
        <v>79</v>
      </c>
      <c r="B9" s="59" t="s">
        <v>30</v>
      </c>
      <c r="C9" s="59" t="s">
        <v>31</v>
      </c>
      <c r="D9" s="60" t="s">
        <v>80</v>
      </c>
      <c r="E9" s="61" t="s">
        <v>33</v>
      </c>
      <c r="F9" s="60" t="s">
        <v>81</v>
      </c>
      <c r="G9" s="61" t="s">
        <v>35</v>
      </c>
      <c r="H9" s="61" t="s">
        <v>36</v>
      </c>
      <c r="I9" s="61" t="s">
        <v>37</v>
      </c>
      <c r="J9" s="60" t="s">
        <v>82</v>
      </c>
      <c r="K9" s="60" t="s">
        <v>82</v>
      </c>
      <c r="L9" s="60">
        <v>507</v>
      </c>
      <c r="M9" s="60">
        <v>502</v>
      </c>
      <c r="N9" s="60">
        <v>1.2</v>
      </c>
      <c r="O9" s="60">
        <v>0.48</v>
      </c>
      <c r="P9" s="67">
        <v>100</v>
      </c>
      <c r="Q9" s="77" t="s">
        <v>83</v>
      </c>
      <c r="R9" s="67">
        <v>100</v>
      </c>
      <c r="S9" s="67">
        <v>100</v>
      </c>
      <c r="T9" s="67">
        <v>100</v>
      </c>
      <c r="U9" s="67">
        <f t="shared" si="1"/>
        <v>95.848</v>
      </c>
      <c r="V9" s="78" t="s">
        <v>75</v>
      </c>
      <c r="W9" s="68">
        <v>172</v>
      </c>
      <c r="X9" s="76">
        <v>7</v>
      </c>
      <c r="Y9" s="82">
        <f t="shared" si="0"/>
        <v>4.069767441860465</v>
      </c>
      <c r="Z9" s="61" t="s">
        <v>84</v>
      </c>
      <c r="AA9" s="61" t="s">
        <v>85</v>
      </c>
      <c r="AB9" s="61" t="s">
        <v>86</v>
      </c>
    </row>
    <row r="10" spans="1:28" s="50" customFormat="1" ht="37.5" customHeight="1">
      <c r="A10" s="59" t="s">
        <v>87</v>
      </c>
      <c r="B10" s="59" t="s">
        <v>30</v>
      </c>
      <c r="C10" s="59" t="s">
        <v>31</v>
      </c>
      <c r="D10" s="60" t="s">
        <v>88</v>
      </c>
      <c r="E10" s="61" t="s">
        <v>57</v>
      </c>
      <c r="F10" s="60" t="s">
        <v>89</v>
      </c>
      <c r="G10" s="61" t="s">
        <v>35</v>
      </c>
      <c r="H10" s="61" t="s">
        <v>36</v>
      </c>
      <c r="I10" s="61" t="s">
        <v>37</v>
      </c>
      <c r="J10" s="60" t="s">
        <v>51</v>
      </c>
      <c r="K10" s="60" t="s">
        <v>51</v>
      </c>
      <c r="L10" s="60">
        <v>501</v>
      </c>
      <c r="M10" s="60">
        <v>432</v>
      </c>
      <c r="N10" s="60">
        <v>1.2</v>
      </c>
      <c r="O10" s="60">
        <v>0.3</v>
      </c>
      <c r="P10" s="67">
        <v>100</v>
      </c>
      <c r="Q10" s="77" t="s">
        <v>90</v>
      </c>
      <c r="R10" s="67">
        <v>100</v>
      </c>
      <c r="S10" s="67">
        <v>100</v>
      </c>
      <c r="T10" s="67">
        <v>100</v>
      </c>
      <c r="U10" s="67">
        <f t="shared" si="1"/>
        <v>95.5</v>
      </c>
      <c r="V10" s="67">
        <v>4.05</v>
      </c>
      <c r="W10" s="68">
        <v>172</v>
      </c>
      <c r="X10" s="76">
        <v>8</v>
      </c>
      <c r="Y10" s="82">
        <f t="shared" si="0"/>
        <v>4.651162790697675</v>
      </c>
      <c r="Z10" s="61" t="s">
        <v>91</v>
      </c>
      <c r="AA10" s="61" t="s">
        <v>92</v>
      </c>
      <c r="AB10" s="59" t="s">
        <v>93</v>
      </c>
    </row>
    <row r="11" spans="1:28" s="50" customFormat="1" ht="36">
      <c r="A11" s="59" t="s">
        <v>94</v>
      </c>
      <c r="B11" s="59" t="s">
        <v>30</v>
      </c>
      <c r="C11" s="59" t="s">
        <v>31</v>
      </c>
      <c r="D11" s="60" t="s">
        <v>95</v>
      </c>
      <c r="E11" s="61" t="s">
        <v>33</v>
      </c>
      <c r="F11" s="60" t="s">
        <v>96</v>
      </c>
      <c r="G11" s="61" t="s">
        <v>35</v>
      </c>
      <c r="H11" s="61" t="s">
        <v>36</v>
      </c>
      <c r="I11" s="61" t="s">
        <v>37</v>
      </c>
      <c r="J11" s="60" t="s">
        <v>97</v>
      </c>
      <c r="K11" s="60" t="s">
        <v>97</v>
      </c>
      <c r="L11" s="60">
        <v>597</v>
      </c>
      <c r="M11" s="60">
        <v>566</v>
      </c>
      <c r="N11" s="60">
        <v>0.816</v>
      </c>
      <c r="O11" s="60">
        <v>0.6</v>
      </c>
      <c r="P11" s="67">
        <v>100</v>
      </c>
      <c r="Q11" s="77" t="s">
        <v>98</v>
      </c>
      <c r="R11" s="67">
        <v>100</v>
      </c>
      <c r="S11" s="67">
        <v>100</v>
      </c>
      <c r="T11" s="67">
        <v>100</v>
      </c>
      <c r="U11" s="67">
        <f t="shared" si="1"/>
        <v>95.026</v>
      </c>
      <c r="V11" s="78" t="s">
        <v>99</v>
      </c>
      <c r="W11" s="68">
        <v>172</v>
      </c>
      <c r="X11" s="76">
        <v>9</v>
      </c>
      <c r="Y11" s="82">
        <f t="shared" si="0"/>
        <v>5.232558139534884</v>
      </c>
      <c r="Z11" s="61" t="s">
        <v>100</v>
      </c>
      <c r="AA11" s="61" t="s">
        <v>101</v>
      </c>
      <c r="AB11" s="59" t="s">
        <v>102</v>
      </c>
    </row>
    <row r="12" spans="1:28" s="50" customFormat="1" ht="42" customHeight="1">
      <c r="A12" s="59" t="s">
        <v>103</v>
      </c>
      <c r="B12" s="59" t="s">
        <v>30</v>
      </c>
      <c r="C12" s="59" t="s">
        <v>31</v>
      </c>
      <c r="D12" s="60" t="s">
        <v>104</v>
      </c>
      <c r="E12" s="61" t="s">
        <v>33</v>
      </c>
      <c r="F12" s="60" t="s">
        <v>105</v>
      </c>
      <c r="G12" s="61" t="s">
        <v>35</v>
      </c>
      <c r="H12" s="61" t="s">
        <v>36</v>
      </c>
      <c r="I12" s="61" t="s">
        <v>37</v>
      </c>
      <c r="J12" s="60" t="s">
        <v>82</v>
      </c>
      <c r="K12" s="60" t="s">
        <v>82</v>
      </c>
      <c r="L12" s="60">
        <v>586</v>
      </c>
      <c r="M12" s="60">
        <v>582</v>
      </c>
      <c r="N12" s="60">
        <v>0.66</v>
      </c>
      <c r="O12" s="60">
        <v>0.6</v>
      </c>
      <c r="P12" s="67">
        <v>100</v>
      </c>
      <c r="Q12" s="77" t="s">
        <v>106</v>
      </c>
      <c r="R12" s="67">
        <v>100</v>
      </c>
      <c r="S12" s="67">
        <v>100</v>
      </c>
      <c r="T12" s="67">
        <v>100</v>
      </c>
      <c r="U12" s="67">
        <f t="shared" si="1"/>
        <v>94.882</v>
      </c>
      <c r="V12" s="78" t="s">
        <v>99</v>
      </c>
      <c r="W12" s="68">
        <v>172</v>
      </c>
      <c r="X12" s="76">
        <v>10</v>
      </c>
      <c r="Y12" s="82">
        <f t="shared" si="0"/>
        <v>5.813953488372093</v>
      </c>
      <c r="Z12" s="61" t="s">
        <v>107</v>
      </c>
      <c r="AA12" s="61" t="s">
        <v>101</v>
      </c>
      <c r="AB12" s="59" t="s">
        <v>108</v>
      </c>
    </row>
    <row r="13" spans="1:28" s="50" customFormat="1" ht="40.5" customHeight="1">
      <c r="A13" s="59" t="s">
        <v>109</v>
      </c>
      <c r="B13" s="59" t="s">
        <v>30</v>
      </c>
      <c r="C13" s="59" t="s">
        <v>31</v>
      </c>
      <c r="D13" s="60" t="s">
        <v>110</v>
      </c>
      <c r="E13" s="61" t="s">
        <v>33</v>
      </c>
      <c r="F13" s="60" t="s">
        <v>111</v>
      </c>
      <c r="G13" s="61" t="s">
        <v>35</v>
      </c>
      <c r="H13" s="61" t="s">
        <v>36</v>
      </c>
      <c r="I13" s="61" t="s">
        <v>37</v>
      </c>
      <c r="J13" s="60" t="s">
        <v>112</v>
      </c>
      <c r="K13" s="60" t="s">
        <v>112</v>
      </c>
      <c r="L13" s="60">
        <v>511</v>
      </c>
      <c r="M13" s="60">
        <v>429</v>
      </c>
      <c r="N13" s="60">
        <v>0.3</v>
      </c>
      <c r="O13" s="60">
        <v>0.3</v>
      </c>
      <c r="P13" s="67">
        <v>100</v>
      </c>
      <c r="Q13" s="77" t="s">
        <v>113</v>
      </c>
      <c r="R13" s="67">
        <v>100</v>
      </c>
      <c r="S13" s="67">
        <v>100</v>
      </c>
      <c r="T13" s="67">
        <v>100</v>
      </c>
      <c r="U13" s="67">
        <f t="shared" si="1"/>
        <v>94.702</v>
      </c>
      <c r="V13" s="78" t="s">
        <v>114</v>
      </c>
      <c r="W13" s="68">
        <v>172</v>
      </c>
      <c r="X13" s="76">
        <v>11</v>
      </c>
      <c r="Y13" s="82">
        <f t="shared" si="0"/>
        <v>6.395348837209303</v>
      </c>
      <c r="Z13" s="61" t="s">
        <v>115</v>
      </c>
      <c r="AA13" s="61" t="s">
        <v>92</v>
      </c>
      <c r="AB13" s="61"/>
    </row>
    <row r="14" spans="1:28" s="50" customFormat="1" ht="36">
      <c r="A14" s="59" t="s">
        <v>116</v>
      </c>
      <c r="B14" s="59" t="s">
        <v>30</v>
      </c>
      <c r="C14" s="59" t="s">
        <v>31</v>
      </c>
      <c r="D14" s="60" t="s">
        <v>117</v>
      </c>
      <c r="E14" s="61" t="s">
        <v>57</v>
      </c>
      <c r="F14" s="60" t="s">
        <v>118</v>
      </c>
      <c r="G14" s="61" t="s">
        <v>35</v>
      </c>
      <c r="H14" s="61" t="s">
        <v>36</v>
      </c>
      <c r="I14" s="61" t="s">
        <v>37</v>
      </c>
      <c r="J14" s="60" t="s">
        <v>119</v>
      </c>
      <c r="K14" s="60" t="s">
        <v>119</v>
      </c>
      <c r="L14" s="60">
        <v>467</v>
      </c>
      <c r="M14" s="60">
        <v>381</v>
      </c>
      <c r="N14" s="60">
        <v>0.15</v>
      </c>
      <c r="O14" s="60">
        <v>0</v>
      </c>
      <c r="P14" s="67">
        <v>100</v>
      </c>
      <c r="Q14" s="77" t="s">
        <v>120</v>
      </c>
      <c r="R14" s="67">
        <v>100</v>
      </c>
      <c r="S14" s="67">
        <v>100</v>
      </c>
      <c r="T14" s="67">
        <v>100</v>
      </c>
      <c r="U14" s="67">
        <f t="shared" si="1"/>
        <v>93.676</v>
      </c>
      <c r="V14" s="67">
        <v>3.92</v>
      </c>
      <c r="W14" s="68">
        <v>172</v>
      </c>
      <c r="X14" s="76">
        <v>12</v>
      </c>
      <c r="Y14" s="82">
        <f t="shared" si="0"/>
        <v>6.976744186046512</v>
      </c>
      <c r="Z14" s="61" t="s">
        <v>121</v>
      </c>
      <c r="AA14" s="61"/>
      <c r="AB14" s="59" t="s">
        <v>122</v>
      </c>
    </row>
    <row r="15" spans="1:28" s="50" customFormat="1" ht="36">
      <c r="A15" s="59" t="s">
        <v>123</v>
      </c>
      <c r="B15" s="59" t="s">
        <v>30</v>
      </c>
      <c r="C15" s="59" t="s">
        <v>31</v>
      </c>
      <c r="D15" s="60" t="s">
        <v>124</v>
      </c>
      <c r="E15" s="61" t="s">
        <v>33</v>
      </c>
      <c r="F15" s="60" t="s">
        <v>125</v>
      </c>
      <c r="G15" s="61" t="s">
        <v>35</v>
      </c>
      <c r="H15" s="61" t="s">
        <v>36</v>
      </c>
      <c r="I15" s="61" t="s">
        <v>37</v>
      </c>
      <c r="J15" s="60" t="s">
        <v>126</v>
      </c>
      <c r="K15" s="60" t="s">
        <v>126</v>
      </c>
      <c r="L15" s="60">
        <v>601</v>
      </c>
      <c r="M15" s="60">
        <v>533</v>
      </c>
      <c r="N15" s="60">
        <v>0.54</v>
      </c>
      <c r="O15" s="60">
        <v>0.54</v>
      </c>
      <c r="P15" s="67">
        <v>100</v>
      </c>
      <c r="Q15" s="77" t="s">
        <v>127</v>
      </c>
      <c r="R15" s="67">
        <v>100</v>
      </c>
      <c r="S15" s="67">
        <v>100</v>
      </c>
      <c r="T15" s="67">
        <v>100</v>
      </c>
      <c r="U15" s="67">
        <f t="shared" si="1"/>
        <v>93.472</v>
      </c>
      <c r="V15" s="67">
        <v>3.82</v>
      </c>
      <c r="W15" s="68">
        <v>172</v>
      </c>
      <c r="X15" s="76">
        <v>13</v>
      </c>
      <c r="Y15" s="82">
        <f t="shared" si="0"/>
        <v>7.55813953488372</v>
      </c>
      <c r="Z15" s="61" t="s">
        <v>128</v>
      </c>
      <c r="AA15" s="61" t="s">
        <v>129</v>
      </c>
      <c r="AB15" s="59"/>
    </row>
    <row r="16" spans="1:28" s="50" customFormat="1" ht="55.5" customHeight="1">
      <c r="A16" s="59" t="s">
        <v>130</v>
      </c>
      <c r="B16" s="59" t="s">
        <v>30</v>
      </c>
      <c r="C16" s="59" t="s">
        <v>31</v>
      </c>
      <c r="D16" s="60" t="s">
        <v>131</v>
      </c>
      <c r="E16" s="61" t="s">
        <v>57</v>
      </c>
      <c r="F16" s="60" t="s">
        <v>132</v>
      </c>
      <c r="G16" s="61" t="s">
        <v>35</v>
      </c>
      <c r="H16" s="61" t="s">
        <v>36</v>
      </c>
      <c r="I16" s="61" t="s">
        <v>37</v>
      </c>
      <c r="J16" s="68">
        <v>58</v>
      </c>
      <c r="K16" s="68">
        <v>58</v>
      </c>
      <c r="L16" s="69" t="s">
        <v>133</v>
      </c>
      <c r="M16" s="69" t="s">
        <v>133</v>
      </c>
      <c r="N16" s="70">
        <v>25</v>
      </c>
      <c r="O16" s="70">
        <v>25</v>
      </c>
      <c r="P16" s="67">
        <v>100</v>
      </c>
      <c r="Q16" s="67">
        <v>79.07</v>
      </c>
      <c r="R16" s="67">
        <v>100</v>
      </c>
      <c r="S16" s="67">
        <v>100</v>
      </c>
      <c r="T16" s="67">
        <v>100</v>
      </c>
      <c r="U16" s="67">
        <v>100</v>
      </c>
      <c r="V16" s="67" t="s">
        <v>134</v>
      </c>
      <c r="W16" s="68">
        <v>172</v>
      </c>
      <c r="X16" s="68"/>
      <c r="Y16" s="82">
        <f t="shared" si="0"/>
        <v>0</v>
      </c>
      <c r="Z16" s="61" t="s">
        <v>135</v>
      </c>
      <c r="AA16" s="61" t="s">
        <v>136</v>
      </c>
      <c r="AB16" s="59" t="s">
        <v>137</v>
      </c>
    </row>
    <row r="17" spans="1:28" s="50" customFormat="1" ht="54.75" customHeight="1">
      <c r="A17" s="59" t="s">
        <v>138</v>
      </c>
      <c r="B17" s="59" t="s">
        <v>30</v>
      </c>
      <c r="C17" s="59" t="s">
        <v>31</v>
      </c>
      <c r="D17" s="60" t="s">
        <v>139</v>
      </c>
      <c r="E17" s="61" t="s">
        <v>57</v>
      </c>
      <c r="F17" s="60" t="s">
        <v>140</v>
      </c>
      <c r="G17" s="61" t="s">
        <v>35</v>
      </c>
      <c r="H17" s="61" t="s">
        <v>36</v>
      </c>
      <c r="I17" s="61" t="s">
        <v>37</v>
      </c>
      <c r="J17" s="68">
        <v>58</v>
      </c>
      <c r="K17" s="68">
        <v>58</v>
      </c>
      <c r="L17" s="70">
        <v>371</v>
      </c>
      <c r="M17" s="69" t="s">
        <v>133</v>
      </c>
      <c r="N17" s="60">
        <v>15</v>
      </c>
      <c r="O17" s="60">
        <v>15</v>
      </c>
      <c r="P17" s="67">
        <v>100</v>
      </c>
      <c r="Q17" s="67" t="s">
        <v>141</v>
      </c>
      <c r="R17" s="67">
        <v>100</v>
      </c>
      <c r="S17" s="67">
        <v>100</v>
      </c>
      <c r="T17" s="67">
        <v>100</v>
      </c>
      <c r="U17" s="67">
        <f>P17*0.1+Q17*0.6+R17*0.1+S17*0.1+T17*0.1+N17</f>
        <v>97.726</v>
      </c>
      <c r="V17" s="67" t="s">
        <v>142</v>
      </c>
      <c r="W17" s="68">
        <v>172</v>
      </c>
      <c r="X17" s="68"/>
      <c r="Y17" s="82">
        <f t="shared" si="0"/>
        <v>0</v>
      </c>
      <c r="Z17" s="61" t="s">
        <v>143</v>
      </c>
      <c r="AA17" s="61" t="s">
        <v>144</v>
      </c>
      <c r="AB17" s="59" t="s">
        <v>137</v>
      </c>
    </row>
    <row r="18" spans="1:28" s="51" customFormat="1" ht="36">
      <c r="A18" s="62" t="s">
        <v>145</v>
      </c>
      <c r="B18" s="62" t="s">
        <v>30</v>
      </c>
      <c r="C18" s="62" t="s">
        <v>31</v>
      </c>
      <c r="D18" s="63" t="s">
        <v>146</v>
      </c>
      <c r="E18" s="64" t="s">
        <v>33</v>
      </c>
      <c r="F18" s="63" t="s">
        <v>147</v>
      </c>
      <c r="G18" s="64" t="s">
        <v>35</v>
      </c>
      <c r="H18" s="64" t="s">
        <v>36</v>
      </c>
      <c r="I18" s="64" t="s">
        <v>37</v>
      </c>
      <c r="J18" s="63" t="s">
        <v>126</v>
      </c>
      <c r="K18" s="63" t="s">
        <v>126</v>
      </c>
      <c r="L18" s="63">
        <v>552</v>
      </c>
      <c r="M18" s="63">
        <v>425</v>
      </c>
      <c r="N18" s="63">
        <v>0.72</v>
      </c>
      <c r="O18" s="63">
        <v>0.3</v>
      </c>
      <c r="P18" s="71">
        <v>100</v>
      </c>
      <c r="Q18" s="79" t="s">
        <v>148</v>
      </c>
      <c r="R18" s="71">
        <v>100</v>
      </c>
      <c r="S18" s="71">
        <v>100</v>
      </c>
      <c r="T18" s="71">
        <v>100</v>
      </c>
      <c r="U18" s="71">
        <f>P18*0.1+Q18*0.6+R18*0.1+S18*0.1+T18*0.1+N18</f>
        <v>93.42999999999999</v>
      </c>
      <c r="V18" s="71">
        <v>3.78</v>
      </c>
      <c r="W18" s="80">
        <v>172</v>
      </c>
      <c r="X18" s="81">
        <v>14</v>
      </c>
      <c r="Y18" s="83">
        <f t="shared" si="0"/>
        <v>8.13953488372093</v>
      </c>
      <c r="Z18" s="64" t="s">
        <v>149</v>
      </c>
      <c r="AA18" s="64" t="s">
        <v>92</v>
      </c>
      <c r="AB18" s="62" t="s">
        <v>150</v>
      </c>
    </row>
    <row r="19" spans="1:28" s="51" customFormat="1" ht="36">
      <c r="A19" s="62" t="s">
        <v>151</v>
      </c>
      <c r="B19" s="62" t="s">
        <v>30</v>
      </c>
      <c r="C19" s="62" t="s">
        <v>31</v>
      </c>
      <c r="D19" s="63" t="s">
        <v>152</v>
      </c>
      <c r="E19" s="64" t="s">
        <v>33</v>
      </c>
      <c r="F19" s="63" t="s">
        <v>153</v>
      </c>
      <c r="G19" s="64" t="s">
        <v>35</v>
      </c>
      <c r="H19" s="64" t="s">
        <v>36</v>
      </c>
      <c r="I19" s="64" t="s">
        <v>37</v>
      </c>
      <c r="J19" s="63" t="s">
        <v>154</v>
      </c>
      <c r="K19" s="63" t="s">
        <v>154</v>
      </c>
      <c r="L19" s="63">
        <v>476</v>
      </c>
      <c r="M19" s="63">
        <v>464</v>
      </c>
      <c r="N19" s="63">
        <v>0.36</v>
      </c>
      <c r="O19" s="63">
        <v>0.36</v>
      </c>
      <c r="P19" s="71">
        <v>100</v>
      </c>
      <c r="Q19" s="79" t="s">
        <v>155</v>
      </c>
      <c r="R19" s="71">
        <v>100</v>
      </c>
      <c r="S19" s="71">
        <v>100</v>
      </c>
      <c r="T19" s="71">
        <v>100</v>
      </c>
      <c r="U19" s="71">
        <f>P19*0.1+Q19*0.6+R19*0.1+S19*0.1+T19*0.1+N19</f>
        <v>93.13000000000001</v>
      </c>
      <c r="V19" s="71">
        <v>3.8</v>
      </c>
      <c r="W19" s="80">
        <v>172</v>
      </c>
      <c r="X19" s="81">
        <v>15</v>
      </c>
      <c r="Y19" s="83">
        <f t="shared" si="0"/>
        <v>8.720930232558139</v>
      </c>
      <c r="Z19" s="64" t="s">
        <v>156</v>
      </c>
      <c r="AA19" s="64" t="s">
        <v>157</v>
      </c>
      <c r="AB19" s="62"/>
    </row>
    <row r="20" spans="4:27" s="50" customFormat="1" ht="12">
      <c r="D20" s="65"/>
      <c r="E20" s="65"/>
      <c r="F20" s="65"/>
      <c r="G20" s="65"/>
      <c r="H20" s="65"/>
      <c r="I20" s="72"/>
      <c r="J20" s="73"/>
      <c r="K20" s="73"/>
      <c r="L20" s="74"/>
      <c r="M20" s="73"/>
      <c r="N20" s="65"/>
      <c r="O20" s="65"/>
      <c r="P20" s="75"/>
      <c r="Q20" s="75"/>
      <c r="R20" s="75"/>
      <c r="S20" s="75"/>
      <c r="T20" s="75"/>
      <c r="U20" s="75"/>
      <c r="V20" s="75"/>
      <c r="W20" s="73"/>
      <c r="X20" s="73"/>
      <c r="Y20" s="84"/>
      <c r="Z20" s="65"/>
      <c r="AA20" s="65"/>
    </row>
    <row r="21" spans="4:27" s="50" customFormat="1" ht="12">
      <c r="D21" s="65"/>
      <c r="E21" s="65"/>
      <c r="F21" s="65"/>
      <c r="G21" s="65"/>
      <c r="H21" s="65"/>
      <c r="I21" s="72"/>
      <c r="J21" s="73"/>
      <c r="K21" s="73"/>
      <c r="L21" s="74"/>
      <c r="M21" s="73"/>
      <c r="N21" s="65"/>
      <c r="O21" s="65"/>
      <c r="P21" s="75"/>
      <c r="Q21" s="75"/>
      <c r="R21" s="75"/>
      <c r="S21" s="75"/>
      <c r="T21" s="75"/>
      <c r="U21" s="75"/>
      <c r="V21" s="75"/>
      <c r="W21" s="73"/>
      <c r="X21" s="73"/>
      <c r="Y21" s="84"/>
      <c r="Z21" s="65"/>
      <c r="AA21" s="65"/>
    </row>
    <row r="22" spans="4:27" s="50" customFormat="1" ht="12">
      <c r="D22" s="65"/>
      <c r="E22" s="65"/>
      <c r="F22" s="65"/>
      <c r="G22" s="65"/>
      <c r="H22" s="65"/>
      <c r="I22" s="72"/>
      <c r="J22" s="73"/>
      <c r="K22" s="73"/>
      <c r="L22" s="74"/>
      <c r="M22" s="73"/>
      <c r="N22" s="65"/>
      <c r="O22" s="65"/>
      <c r="P22" s="75"/>
      <c r="Q22" s="75"/>
      <c r="R22" s="75"/>
      <c r="S22" s="75"/>
      <c r="T22" s="75"/>
      <c r="U22" s="75"/>
      <c r="V22" s="75"/>
      <c r="W22" s="73"/>
      <c r="X22" s="73"/>
      <c r="Y22" s="84"/>
      <c r="Z22" s="65"/>
      <c r="AA22" s="65"/>
    </row>
    <row r="23" spans="4:27" s="50" customFormat="1" ht="12">
      <c r="D23" s="65"/>
      <c r="E23" s="65"/>
      <c r="F23" s="65"/>
      <c r="G23" s="65"/>
      <c r="H23" s="65"/>
      <c r="I23" s="72"/>
      <c r="J23" s="73"/>
      <c r="K23" s="73"/>
      <c r="L23" s="74"/>
      <c r="M23" s="73"/>
      <c r="N23" s="65"/>
      <c r="O23" s="65"/>
      <c r="P23" s="75"/>
      <c r="Q23" s="75"/>
      <c r="R23" s="75"/>
      <c r="S23" s="75"/>
      <c r="T23" s="75"/>
      <c r="U23" s="75"/>
      <c r="V23" s="75"/>
      <c r="W23" s="73"/>
      <c r="X23" s="73"/>
      <c r="Y23" s="84"/>
      <c r="Z23" s="65"/>
      <c r="AA23" s="65"/>
    </row>
    <row r="24" spans="4:27" s="50" customFormat="1" ht="12">
      <c r="D24" s="65"/>
      <c r="E24" s="65"/>
      <c r="F24" s="65"/>
      <c r="G24" s="65"/>
      <c r="H24" s="65"/>
      <c r="I24" s="72"/>
      <c r="J24" s="73"/>
      <c r="K24" s="73"/>
      <c r="L24" s="74"/>
      <c r="M24" s="73"/>
      <c r="N24" s="65"/>
      <c r="O24" s="65"/>
      <c r="P24" s="75"/>
      <c r="Q24" s="75"/>
      <c r="R24" s="75"/>
      <c r="S24" s="75"/>
      <c r="T24" s="75"/>
      <c r="U24" s="75"/>
      <c r="V24" s="75"/>
      <c r="W24" s="73"/>
      <c r="X24" s="73"/>
      <c r="Y24" s="84"/>
      <c r="Z24" s="65"/>
      <c r="AA24" s="65"/>
    </row>
    <row r="25" spans="4:27" s="50" customFormat="1" ht="12">
      <c r="D25" s="65"/>
      <c r="E25" s="65"/>
      <c r="F25" s="65"/>
      <c r="G25" s="65"/>
      <c r="H25" s="65"/>
      <c r="I25" s="72"/>
      <c r="J25" s="73"/>
      <c r="K25" s="73"/>
      <c r="L25" s="74"/>
      <c r="M25" s="73"/>
      <c r="N25" s="65"/>
      <c r="O25" s="65"/>
      <c r="P25" s="75"/>
      <c r="Q25" s="75"/>
      <c r="R25" s="75"/>
      <c r="S25" s="75"/>
      <c r="T25" s="75"/>
      <c r="U25" s="75"/>
      <c r="V25" s="75"/>
      <c r="W25" s="73"/>
      <c r="X25" s="73"/>
      <c r="Y25" s="84"/>
      <c r="Z25" s="65"/>
      <c r="AA25" s="65"/>
    </row>
    <row r="26" spans="4:27" s="50" customFormat="1" ht="12">
      <c r="D26" s="65"/>
      <c r="E26" s="65"/>
      <c r="F26" s="65"/>
      <c r="G26" s="65"/>
      <c r="H26" s="65"/>
      <c r="I26" s="72"/>
      <c r="J26" s="73"/>
      <c r="K26" s="73"/>
      <c r="L26" s="74"/>
      <c r="M26" s="73"/>
      <c r="N26" s="65"/>
      <c r="O26" s="65"/>
      <c r="P26" s="75"/>
      <c r="Q26" s="75"/>
      <c r="R26" s="75"/>
      <c r="S26" s="75"/>
      <c r="T26" s="75"/>
      <c r="U26" s="75"/>
      <c r="V26" s="75"/>
      <c r="W26" s="73"/>
      <c r="X26" s="73"/>
      <c r="Y26" s="84"/>
      <c r="Z26" s="65"/>
      <c r="AA26" s="65"/>
    </row>
    <row r="27" spans="4:27" s="50" customFormat="1" ht="12">
      <c r="D27" s="65"/>
      <c r="E27" s="65"/>
      <c r="F27" s="65"/>
      <c r="G27" s="65"/>
      <c r="H27" s="65"/>
      <c r="I27" s="72"/>
      <c r="J27" s="73"/>
      <c r="K27" s="73"/>
      <c r="L27" s="74"/>
      <c r="M27" s="73"/>
      <c r="N27" s="65"/>
      <c r="O27" s="65"/>
      <c r="P27" s="75"/>
      <c r="Q27" s="75"/>
      <c r="R27" s="75"/>
      <c r="S27" s="75"/>
      <c r="T27" s="75"/>
      <c r="U27" s="75"/>
      <c r="V27" s="75"/>
      <c r="W27" s="73"/>
      <c r="X27" s="73"/>
      <c r="Y27" s="84"/>
      <c r="Z27" s="65"/>
      <c r="AA27" s="65"/>
    </row>
    <row r="28" spans="4:27" s="50" customFormat="1" ht="12">
      <c r="D28" s="65"/>
      <c r="E28" s="65"/>
      <c r="F28" s="65"/>
      <c r="G28" s="65"/>
      <c r="H28" s="65"/>
      <c r="I28" s="72"/>
      <c r="J28" s="73"/>
      <c r="K28" s="73"/>
      <c r="L28" s="74"/>
      <c r="M28" s="73"/>
      <c r="N28" s="65"/>
      <c r="O28" s="65"/>
      <c r="P28" s="75"/>
      <c r="Q28" s="75"/>
      <c r="R28" s="75"/>
      <c r="S28" s="75"/>
      <c r="T28" s="75"/>
      <c r="U28" s="75"/>
      <c r="V28" s="75"/>
      <c r="W28" s="73"/>
      <c r="X28" s="73"/>
      <c r="Y28" s="84"/>
      <c r="Z28" s="65"/>
      <c r="AA28" s="65"/>
    </row>
    <row r="29" spans="4:27" s="50" customFormat="1" ht="12">
      <c r="D29" s="65"/>
      <c r="E29" s="65"/>
      <c r="F29" s="65"/>
      <c r="G29" s="65"/>
      <c r="H29" s="65"/>
      <c r="I29" s="72"/>
      <c r="J29" s="73"/>
      <c r="K29" s="73"/>
      <c r="L29" s="74"/>
      <c r="M29" s="73"/>
      <c r="N29" s="65"/>
      <c r="O29" s="65"/>
      <c r="P29" s="75"/>
      <c r="Q29" s="75"/>
      <c r="R29" s="75"/>
      <c r="S29" s="75"/>
      <c r="T29" s="75"/>
      <c r="U29" s="75"/>
      <c r="V29" s="75"/>
      <c r="W29" s="73"/>
      <c r="X29" s="73"/>
      <c r="Y29" s="84"/>
      <c r="Z29" s="65"/>
      <c r="AA29" s="65"/>
    </row>
    <row r="30" spans="4:27" s="50" customFormat="1" ht="12">
      <c r="D30" s="65"/>
      <c r="E30" s="65"/>
      <c r="F30" s="65"/>
      <c r="G30" s="65"/>
      <c r="H30" s="65"/>
      <c r="I30" s="72"/>
      <c r="J30" s="73"/>
      <c r="K30" s="73"/>
      <c r="L30" s="74"/>
      <c r="M30" s="73"/>
      <c r="N30" s="65"/>
      <c r="O30" s="65"/>
      <c r="P30" s="75"/>
      <c r="Q30" s="75"/>
      <c r="R30" s="75"/>
      <c r="S30" s="75"/>
      <c r="T30" s="75"/>
      <c r="U30" s="75"/>
      <c r="V30" s="75"/>
      <c r="W30" s="73"/>
      <c r="X30" s="73"/>
      <c r="Y30" s="84"/>
      <c r="Z30" s="65"/>
      <c r="AA30" s="65"/>
    </row>
    <row r="31" spans="4:27" s="50" customFormat="1" ht="12">
      <c r="D31" s="65"/>
      <c r="E31" s="65"/>
      <c r="F31" s="65"/>
      <c r="G31" s="65"/>
      <c r="H31" s="65"/>
      <c r="I31" s="72"/>
      <c r="J31" s="73"/>
      <c r="K31" s="73"/>
      <c r="L31" s="74"/>
      <c r="M31" s="73"/>
      <c r="N31" s="65"/>
      <c r="O31" s="65"/>
      <c r="P31" s="75"/>
      <c r="Q31" s="75"/>
      <c r="R31" s="75"/>
      <c r="S31" s="75"/>
      <c r="T31" s="75"/>
      <c r="U31" s="75"/>
      <c r="V31" s="75"/>
      <c r="W31" s="73"/>
      <c r="X31" s="73"/>
      <c r="Y31" s="84"/>
      <c r="Z31" s="65"/>
      <c r="AA31" s="65"/>
    </row>
    <row r="32" spans="4:27" s="50" customFormat="1" ht="12">
      <c r="D32" s="65"/>
      <c r="E32" s="65"/>
      <c r="F32" s="65"/>
      <c r="G32" s="65"/>
      <c r="H32" s="65"/>
      <c r="I32" s="72"/>
      <c r="J32" s="73"/>
      <c r="K32" s="73"/>
      <c r="L32" s="74"/>
      <c r="M32" s="73"/>
      <c r="N32" s="65"/>
      <c r="O32" s="65"/>
      <c r="P32" s="75"/>
      <c r="Q32" s="75"/>
      <c r="R32" s="75"/>
      <c r="S32" s="75"/>
      <c r="T32" s="75"/>
      <c r="U32" s="75"/>
      <c r="V32" s="75"/>
      <c r="W32" s="73"/>
      <c r="X32" s="73"/>
      <c r="Y32" s="84"/>
      <c r="Z32" s="65"/>
      <c r="AA32" s="65"/>
    </row>
    <row r="33" spans="4:27" s="50" customFormat="1" ht="12">
      <c r="D33" s="65"/>
      <c r="E33" s="65"/>
      <c r="F33" s="65"/>
      <c r="G33" s="65"/>
      <c r="H33" s="65"/>
      <c r="I33" s="72"/>
      <c r="J33" s="73"/>
      <c r="K33" s="73"/>
      <c r="L33" s="74"/>
      <c r="M33" s="73"/>
      <c r="N33" s="65"/>
      <c r="O33" s="65"/>
      <c r="P33" s="75"/>
      <c r="Q33" s="75"/>
      <c r="R33" s="75"/>
      <c r="S33" s="75"/>
      <c r="T33" s="75"/>
      <c r="U33" s="75"/>
      <c r="V33" s="75"/>
      <c r="W33" s="73"/>
      <c r="X33" s="73"/>
      <c r="Y33" s="84"/>
      <c r="Z33" s="65"/>
      <c r="AA33" s="65"/>
    </row>
    <row r="34" spans="9:21" s="50" customFormat="1" ht="12">
      <c r="I34" s="52"/>
      <c r="L34" s="53"/>
      <c r="M34" s="53"/>
      <c r="P34" s="54"/>
      <c r="Q34" s="55"/>
      <c r="R34" s="54"/>
      <c r="S34" s="54"/>
      <c r="T34" s="54"/>
      <c r="U34" s="54"/>
    </row>
    <row r="35" spans="9:21" s="50" customFormat="1" ht="12">
      <c r="I35" s="52"/>
      <c r="L35" s="53"/>
      <c r="M35" s="53"/>
      <c r="P35" s="54"/>
      <c r="Q35" s="55"/>
      <c r="R35" s="54"/>
      <c r="S35" s="54"/>
      <c r="T35" s="54"/>
      <c r="U35" s="54"/>
    </row>
    <row r="36" spans="9:21" s="50" customFormat="1" ht="12">
      <c r="I36" s="52"/>
      <c r="L36" s="53"/>
      <c r="M36" s="53"/>
      <c r="P36" s="54"/>
      <c r="Q36" s="55"/>
      <c r="R36" s="54"/>
      <c r="S36" s="54"/>
      <c r="T36" s="54"/>
      <c r="U36" s="54"/>
    </row>
    <row r="37" spans="9:21" s="50" customFormat="1" ht="12">
      <c r="I37" s="52"/>
      <c r="L37" s="53"/>
      <c r="M37" s="53"/>
      <c r="P37" s="54"/>
      <c r="Q37" s="55"/>
      <c r="R37" s="54"/>
      <c r="S37" s="54"/>
      <c r="T37" s="54"/>
      <c r="U37" s="54"/>
    </row>
    <row r="38" spans="9:21" s="50" customFormat="1" ht="12">
      <c r="I38" s="52"/>
      <c r="L38" s="53"/>
      <c r="M38" s="53"/>
      <c r="P38" s="54"/>
      <c r="Q38" s="55"/>
      <c r="R38" s="54"/>
      <c r="S38" s="54"/>
      <c r="T38" s="54"/>
      <c r="U38" s="54"/>
    </row>
    <row r="39" spans="9:21" s="50" customFormat="1" ht="12">
      <c r="I39" s="52"/>
      <c r="L39" s="53"/>
      <c r="M39" s="53"/>
      <c r="P39" s="54"/>
      <c r="Q39" s="55"/>
      <c r="R39" s="54"/>
      <c r="S39" s="54"/>
      <c r="T39" s="54"/>
      <c r="U39" s="54"/>
    </row>
    <row r="40" spans="9:21" s="50" customFormat="1" ht="12">
      <c r="I40" s="52"/>
      <c r="L40" s="53"/>
      <c r="M40" s="53"/>
      <c r="P40" s="54"/>
      <c r="Q40" s="55"/>
      <c r="R40" s="54"/>
      <c r="S40" s="54"/>
      <c r="T40" s="54"/>
      <c r="U40" s="54"/>
    </row>
    <row r="41" spans="9:21" s="50" customFormat="1" ht="12">
      <c r="I41" s="52"/>
      <c r="L41" s="53"/>
      <c r="M41" s="53"/>
      <c r="P41" s="54"/>
      <c r="Q41" s="55"/>
      <c r="R41" s="54"/>
      <c r="S41" s="54"/>
      <c r="T41" s="54"/>
      <c r="U41" s="54"/>
    </row>
    <row r="42" spans="9:21" s="50" customFormat="1" ht="12">
      <c r="I42" s="52"/>
      <c r="L42" s="53"/>
      <c r="M42" s="53"/>
      <c r="P42" s="54"/>
      <c r="Q42" s="55"/>
      <c r="R42" s="54"/>
      <c r="S42" s="54"/>
      <c r="T42" s="54"/>
      <c r="U42" s="54"/>
    </row>
    <row r="43" spans="9:21" s="50" customFormat="1" ht="12">
      <c r="I43" s="52"/>
      <c r="L43" s="53"/>
      <c r="M43" s="53"/>
      <c r="P43" s="54"/>
      <c r="Q43" s="55"/>
      <c r="R43" s="54"/>
      <c r="S43" s="54"/>
      <c r="T43" s="54"/>
      <c r="U43" s="54"/>
    </row>
    <row r="44" spans="9:21" s="50" customFormat="1" ht="12">
      <c r="I44" s="52"/>
      <c r="L44" s="53"/>
      <c r="M44" s="53"/>
      <c r="P44" s="54"/>
      <c r="Q44" s="55"/>
      <c r="R44" s="54"/>
      <c r="S44" s="54"/>
      <c r="T44" s="54"/>
      <c r="U44" s="54"/>
    </row>
    <row r="45" spans="9:21" s="50" customFormat="1" ht="12">
      <c r="I45" s="52"/>
      <c r="L45" s="53"/>
      <c r="M45" s="53"/>
      <c r="P45" s="54"/>
      <c r="Q45" s="55"/>
      <c r="R45" s="54"/>
      <c r="S45" s="54"/>
      <c r="T45" s="54"/>
      <c r="U45" s="54"/>
    </row>
    <row r="46" spans="9:21" s="50" customFormat="1" ht="12">
      <c r="I46" s="52"/>
      <c r="L46" s="53"/>
      <c r="M46" s="53"/>
      <c r="P46" s="54"/>
      <c r="Q46" s="55"/>
      <c r="R46" s="54"/>
      <c r="S46" s="54"/>
      <c r="T46" s="54"/>
      <c r="U46" s="54"/>
    </row>
    <row r="47" spans="9:21" s="50" customFormat="1" ht="12">
      <c r="I47" s="52"/>
      <c r="L47" s="53"/>
      <c r="M47" s="53"/>
      <c r="P47" s="54"/>
      <c r="Q47" s="55"/>
      <c r="R47" s="54"/>
      <c r="S47" s="54"/>
      <c r="T47" s="54"/>
      <c r="U47" s="54"/>
    </row>
    <row r="48" spans="9:21" s="50" customFormat="1" ht="12">
      <c r="I48" s="52"/>
      <c r="L48" s="53"/>
      <c r="M48" s="53"/>
      <c r="P48" s="54"/>
      <c r="Q48" s="55"/>
      <c r="R48" s="54"/>
      <c r="S48" s="54"/>
      <c r="T48" s="54"/>
      <c r="U48" s="54"/>
    </row>
    <row r="49" spans="9:21" s="50" customFormat="1" ht="12">
      <c r="I49" s="52"/>
      <c r="L49" s="53"/>
      <c r="M49" s="53"/>
      <c r="P49" s="54"/>
      <c r="Q49" s="55"/>
      <c r="R49" s="54"/>
      <c r="S49" s="54"/>
      <c r="T49" s="54"/>
      <c r="U49" s="54"/>
    </row>
    <row r="50" spans="9:21" s="50" customFormat="1" ht="12">
      <c r="I50" s="52"/>
      <c r="L50" s="53"/>
      <c r="M50" s="53"/>
      <c r="P50" s="54"/>
      <c r="Q50" s="55"/>
      <c r="R50" s="54"/>
      <c r="S50" s="54"/>
      <c r="T50" s="54"/>
      <c r="U50" s="54"/>
    </row>
    <row r="51" spans="9:21" s="50" customFormat="1" ht="12">
      <c r="I51" s="52"/>
      <c r="L51" s="53"/>
      <c r="M51" s="53"/>
      <c r="P51" s="54"/>
      <c r="Q51" s="55"/>
      <c r="R51" s="54"/>
      <c r="S51" s="54"/>
      <c r="T51" s="54"/>
      <c r="U51" s="54"/>
    </row>
    <row r="52" spans="9:21" s="50" customFormat="1" ht="12">
      <c r="I52" s="52"/>
      <c r="L52" s="53"/>
      <c r="M52" s="53"/>
      <c r="P52" s="54"/>
      <c r="Q52" s="55"/>
      <c r="R52" s="54"/>
      <c r="S52" s="54"/>
      <c r="T52" s="54"/>
      <c r="U52" s="54"/>
    </row>
    <row r="53" spans="9:21" s="50" customFormat="1" ht="12">
      <c r="I53" s="52"/>
      <c r="L53" s="53"/>
      <c r="M53" s="53"/>
      <c r="P53" s="54"/>
      <c r="Q53" s="55"/>
      <c r="R53" s="54"/>
      <c r="S53" s="54"/>
      <c r="T53" s="54"/>
      <c r="U53" s="54"/>
    </row>
    <row r="54" spans="9:21" s="50" customFormat="1" ht="12">
      <c r="I54" s="52"/>
      <c r="L54" s="53"/>
      <c r="M54" s="53"/>
      <c r="P54" s="54"/>
      <c r="Q54" s="55"/>
      <c r="R54" s="54"/>
      <c r="S54" s="54"/>
      <c r="T54" s="54"/>
      <c r="U54" s="54"/>
    </row>
    <row r="55" spans="9:21" s="50" customFormat="1" ht="12">
      <c r="I55" s="52"/>
      <c r="L55" s="53"/>
      <c r="M55" s="53"/>
      <c r="P55" s="54"/>
      <c r="Q55" s="55"/>
      <c r="R55" s="54"/>
      <c r="S55" s="54"/>
      <c r="T55" s="54"/>
      <c r="U55" s="54"/>
    </row>
    <row r="56" spans="9:21" s="50" customFormat="1" ht="12">
      <c r="I56" s="52"/>
      <c r="L56" s="53"/>
      <c r="M56" s="53"/>
      <c r="P56" s="54"/>
      <c r="Q56" s="55"/>
      <c r="R56" s="54"/>
      <c r="S56" s="54"/>
      <c r="T56" s="54"/>
      <c r="U56" s="54"/>
    </row>
    <row r="57" spans="9:21" s="50" customFormat="1" ht="12">
      <c r="I57" s="52"/>
      <c r="L57" s="53"/>
      <c r="M57" s="53"/>
      <c r="P57" s="54"/>
      <c r="Q57" s="55"/>
      <c r="R57" s="54"/>
      <c r="S57" s="54"/>
      <c r="T57" s="54"/>
      <c r="U57" s="54"/>
    </row>
    <row r="58" spans="9:21" s="50" customFormat="1" ht="12">
      <c r="I58" s="52"/>
      <c r="L58" s="53"/>
      <c r="M58" s="53"/>
      <c r="P58" s="54"/>
      <c r="Q58" s="55"/>
      <c r="R58" s="54"/>
      <c r="S58" s="54"/>
      <c r="T58" s="54"/>
      <c r="U58" s="54"/>
    </row>
    <row r="59" spans="9:21" s="50" customFormat="1" ht="12">
      <c r="I59" s="52"/>
      <c r="L59" s="53"/>
      <c r="M59" s="53"/>
      <c r="P59" s="54"/>
      <c r="Q59" s="55"/>
      <c r="R59" s="54"/>
      <c r="S59" s="54"/>
      <c r="T59" s="54"/>
      <c r="U59" s="54"/>
    </row>
    <row r="60" spans="9:21" s="50" customFormat="1" ht="12">
      <c r="I60" s="52"/>
      <c r="L60" s="53"/>
      <c r="M60" s="53"/>
      <c r="P60" s="54"/>
      <c r="Q60" s="55"/>
      <c r="R60" s="54"/>
      <c r="S60" s="54"/>
      <c r="T60" s="54"/>
      <c r="U60" s="54"/>
    </row>
    <row r="61" spans="9:21" s="50" customFormat="1" ht="12">
      <c r="I61" s="52"/>
      <c r="L61" s="53"/>
      <c r="M61" s="53"/>
      <c r="P61" s="54"/>
      <c r="Q61" s="55"/>
      <c r="R61" s="54"/>
      <c r="S61" s="54"/>
      <c r="T61" s="54"/>
      <c r="U61" s="54"/>
    </row>
    <row r="62" spans="9:21" s="50" customFormat="1" ht="12">
      <c r="I62" s="52"/>
      <c r="L62" s="53"/>
      <c r="M62" s="53"/>
      <c r="P62" s="54"/>
      <c r="Q62" s="55"/>
      <c r="R62" s="54"/>
      <c r="S62" s="54"/>
      <c r="T62" s="54"/>
      <c r="U62" s="54"/>
    </row>
    <row r="63" spans="9:21" s="50" customFormat="1" ht="12">
      <c r="I63" s="52"/>
      <c r="L63" s="53"/>
      <c r="M63" s="53"/>
      <c r="P63" s="54"/>
      <c r="Q63" s="55"/>
      <c r="R63" s="54"/>
      <c r="S63" s="54"/>
      <c r="T63" s="54"/>
      <c r="U63" s="54"/>
    </row>
    <row r="64" spans="9:21" s="50" customFormat="1" ht="12">
      <c r="I64" s="52"/>
      <c r="L64" s="53"/>
      <c r="M64" s="53"/>
      <c r="P64" s="54"/>
      <c r="Q64" s="55"/>
      <c r="R64" s="54"/>
      <c r="S64" s="54"/>
      <c r="T64" s="54"/>
      <c r="U64" s="54"/>
    </row>
    <row r="65" spans="9:21" s="50" customFormat="1" ht="12">
      <c r="I65" s="52"/>
      <c r="L65" s="53"/>
      <c r="M65" s="53"/>
      <c r="P65" s="54"/>
      <c r="Q65" s="55"/>
      <c r="R65" s="54"/>
      <c r="S65" s="54"/>
      <c r="T65" s="54"/>
      <c r="U65" s="54"/>
    </row>
    <row r="66" spans="9:21" s="50" customFormat="1" ht="12">
      <c r="I66" s="52"/>
      <c r="L66" s="53"/>
      <c r="M66" s="53"/>
      <c r="P66" s="54"/>
      <c r="Q66" s="55"/>
      <c r="R66" s="54"/>
      <c r="S66" s="54"/>
      <c r="T66" s="54"/>
      <c r="U66" s="54"/>
    </row>
    <row r="67" spans="9:21" s="50" customFormat="1" ht="12">
      <c r="I67" s="52"/>
      <c r="L67" s="53"/>
      <c r="M67" s="53"/>
      <c r="P67" s="54"/>
      <c r="Q67" s="55"/>
      <c r="R67" s="54"/>
      <c r="S67" s="54"/>
      <c r="T67" s="54"/>
      <c r="U67" s="54"/>
    </row>
    <row r="68" spans="9:21" s="50" customFormat="1" ht="12">
      <c r="I68" s="52"/>
      <c r="L68" s="53"/>
      <c r="M68" s="53"/>
      <c r="P68" s="54"/>
      <c r="Q68" s="55"/>
      <c r="R68" s="54"/>
      <c r="S68" s="54"/>
      <c r="T68" s="54"/>
      <c r="U68" s="54"/>
    </row>
  </sheetData>
  <sheetProtection/>
  <mergeCells count="1">
    <mergeCell ref="A1:AB1"/>
  </mergeCells>
  <printOptions horizontalCentered="1"/>
  <pageMargins left="0.275" right="0.07847222222222222" top="0.15694444444444444" bottom="0.07847222222222222" header="0.15694444444444444" footer="0.19652777777777777"/>
  <pageSetup horizontalDpi="300" verticalDpi="300" orientation="landscape" paperSize="9" scale="71"/>
  <headerFooter alignWithMargins="0">
    <oddFooter>&amp;C&amp;10学院经办人：&amp;R&amp;10学院主管领导审核：　　　　　　　　　　　　　　　　　填报日期：2023年9月22日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E1">
      <selection activeCell="I23" sqref="I23"/>
    </sheetView>
  </sheetViews>
  <sheetFormatPr defaultColWidth="9.00390625" defaultRowHeight="14.25"/>
  <cols>
    <col min="1" max="1" width="3.375" style="3" customWidth="1"/>
    <col min="2" max="2" width="3.125" style="3" customWidth="1"/>
    <col min="3" max="3" width="5.125" style="3" customWidth="1"/>
    <col min="4" max="4" width="7.75390625" style="3" customWidth="1"/>
    <col min="5" max="5" width="2.875" style="4" customWidth="1"/>
    <col min="6" max="6" width="11.50390625" style="4" customWidth="1"/>
    <col min="7" max="7" width="17.375" style="3" customWidth="1"/>
    <col min="8" max="8" width="4.375" style="3" customWidth="1"/>
    <col min="9" max="9" width="7.625" style="5" customWidth="1"/>
    <col min="10" max="10" width="4.125" style="3" customWidth="1"/>
    <col min="11" max="11" width="4.25390625" style="3" customWidth="1"/>
    <col min="12" max="12" width="6.25390625" style="6" customWidth="1"/>
    <col min="13" max="13" width="5.50390625" style="6" customWidth="1"/>
    <col min="14" max="14" width="8.25390625" style="4" customWidth="1"/>
    <col min="15" max="15" width="7.875" style="7" customWidth="1"/>
    <col min="16" max="16" width="6.875" style="7" customWidth="1"/>
    <col min="17" max="17" width="5.875" style="3" customWidth="1"/>
    <col min="18" max="18" width="4.00390625" style="8" customWidth="1"/>
    <col min="19" max="19" width="9.75390625" style="8" customWidth="1"/>
    <col min="20" max="20" width="4.875" style="3" customWidth="1"/>
    <col min="21" max="21" width="19.50390625" style="3" customWidth="1"/>
    <col min="22" max="22" width="9.25390625" style="3" customWidth="1"/>
    <col min="23" max="16384" width="9.00390625" style="3" customWidth="1"/>
  </cols>
  <sheetData>
    <row r="1" s="1" customFormat="1" ht="36" customHeight="1">
      <c r="A1" s="9" t="s">
        <v>158</v>
      </c>
    </row>
    <row r="2" spans="4:21" s="2" customFormat="1" ht="12.75" customHeight="1">
      <c r="D2" s="10"/>
      <c r="E2" s="10"/>
      <c r="I2" s="20"/>
      <c r="L2" s="21"/>
      <c r="M2" s="21"/>
      <c r="N2" s="22"/>
      <c r="O2" s="23"/>
      <c r="P2" s="23"/>
      <c r="S2" s="38"/>
      <c r="U2" s="39"/>
    </row>
    <row r="3" spans="1:22" ht="4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24" t="s">
        <v>12</v>
      </c>
      <c r="M3" s="24" t="s">
        <v>13</v>
      </c>
      <c r="N3" s="11" t="s">
        <v>15</v>
      </c>
      <c r="O3" s="25" t="s">
        <v>159</v>
      </c>
      <c r="P3" s="25" t="s">
        <v>160</v>
      </c>
      <c r="Q3" s="11" t="s">
        <v>23</v>
      </c>
      <c r="R3" s="11" t="s">
        <v>161</v>
      </c>
      <c r="S3" s="40" t="s">
        <v>162</v>
      </c>
      <c r="T3" s="11" t="s">
        <v>26</v>
      </c>
      <c r="U3" s="11" t="s">
        <v>27</v>
      </c>
      <c r="V3" s="11" t="s">
        <v>28</v>
      </c>
    </row>
    <row r="4" spans="1:22" ht="12.75">
      <c r="A4" s="12" t="s">
        <v>163</v>
      </c>
      <c r="B4" s="13" t="s">
        <v>164</v>
      </c>
      <c r="C4" s="13" t="s">
        <v>165</v>
      </c>
      <c r="D4" s="14" t="s">
        <v>166</v>
      </c>
      <c r="E4" s="15" t="s">
        <v>33</v>
      </c>
      <c r="F4" s="15" t="s">
        <v>167</v>
      </c>
      <c r="G4" s="14" t="s">
        <v>168</v>
      </c>
      <c r="H4" s="14" t="s">
        <v>169</v>
      </c>
      <c r="I4" s="26" t="s">
        <v>170</v>
      </c>
      <c r="J4" s="27">
        <v>59</v>
      </c>
      <c r="K4" s="27">
        <v>50</v>
      </c>
      <c r="L4" s="28">
        <v>450</v>
      </c>
      <c r="M4" s="27">
        <v>400</v>
      </c>
      <c r="N4" s="15" t="s">
        <v>171</v>
      </c>
      <c r="O4" s="29">
        <v>88.04</v>
      </c>
      <c r="P4" s="29">
        <v>4.05</v>
      </c>
      <c r="Q4" s="27">
        <v>100</v>
      </c>
      <c r="R4" s="27">
        <v>3</v>
      </c>
      <c r="S4" s="41">
        <f aca="true" t="shared" si="0" ref="S4:S38">R4/Q4*100</f>
        <v>3</v>
      </c>
      <c r="T4" s="14" t="s">
        <v>172</v>
      </c>
      <c r="U4" s="14" t="s">
        <v>173</v>
      </c>
      <c r="V4" s="42"/>
    </row>
    <row r="5" spans="1:22" ht="12.75">
      <c r="A5" s="16" t="s">
        <v>174</v>
      </c>
      <c r="B5" s="17" t="s">
        <v>164</v>
      </c>
      <c r="C5" s="17" t="s">
        <v>165</v>
      </c>
      <c r="D5" s="18" t="s">
        <v>175</v>
      </c>
      <c r="E5" s="19" t="s">
        <v>57</v>
      </c>
      <c r="F5" s="19" t="s">
        <v>176</v>
      </c>
      <c r="G5" s="18" t="s">
        <v>177</v>
      </c>
      <c r="H5" s="18" t="s">
        <v>169</v>
      </c>
      <c r="I5" s="30" t="s">
        <v>170</v>
      </c>
      <c r="J5" s="31">
        <v>60</v>
      </c>
      <c r="K5" s="31">
        <v>46</v>
      </c>
      <c r="L5" s="32">
        <v>401</v>
      </c>
      <c r="M5" s="31" t="s">
        <v>178</v>
      </c>
      <c r="N5" s="19" t="s">
        <v>179</v>
      </c>
      <c r="O5" s="29">
        <v>85.98</v>
      </c>
      <c r="P5" s="29">
        <v>3.64</v>
      </c>
      <c r="Q5" s="31">
        <v>60</v>
      </c>
      <c r="R5" s="31">
        <v>1</v>
      </c>
      <c r="S5" s="43">
        <f t="shared" si="0"/>
        <v>1.6666666666666667</v>
      </c>
      <c r="T5" s="18" t="s">
        <v>180</v>
      </c>
      <c r="U5" s="18"/>
      <c r="V5" s="44" t="s">
        <v>181</v>
      </c>
    </row>
    <row r="6" spans="1:22" ht="12.75">
      <c r="A6" s="16" t="s">
        <v>182</v>
      </c>
      <c r="B6" s="17" t="s">
        <v>164</v>
      </c>
      <c r="C6" s="17" t="s">
        <v>165</v>
      </c>
      <c r="D6" s="18" t="s">
        <v>183</v>
      </c>
      <c r="E6" s="19" t="s">
        <v>57</v>
      </c>
      <c r="F6" s="19" t="s">
        <v>184</v>
      </c>
      <c r="G6" s="18" t="s">
        <v>177</v>
      </c>
      <c r="H6" s="18" t="s">
        <v>169</v>
      </c>
      <c r="I6" s="30" t="s">
        <v>170</v>
      </c>
      <c r="J6" s="31">
        <v>59</v>
      </c>
      <c r="K6" s="31">
        <v>43</v>
      </c>
      <c r="L6" s="32">
        <v>421</v>
      </c>
      <c r="M6" s="27">
        <v>402</v>
      </c>
      <c r="N6" s="15" t="s">
        <v>171</v>
      </c>
      <c r="O6" s="29">
        <v>85</v>
      </c>
      <c r="P6" s="29">
        <v>3.62</v>
      </c>
      <c r="Q6" s="31">
        <v>149</v>
      </c>
      <c r="R6" s="31">
        <v>3</v>
      </c>
      <c r="S6" s="43">
        <f t="shared" si="0"/>
        <v>2.013422818791946</v>
      </c>
      <c r="T6" s="18" t="s">
        <v>185</v>
      </c>
      <c r="U6" s="18" t="s">
        <v>186</v>
      </c>
      <c r="V6" s="45" t="s">
        <v>187</v>
      </c>
    </row>
    <row r="7" spans="1:22" ht="12.75">
      <c r="A7" s="16" t="s">
        <v>188</v>
      </c>
      <c r="B7" s="17" t="s">
        <v>164</v>
      </c>
      <c r="C7" s="17" t="s">
        <v>165</v>
      </c>
      <c r="D7" s="18" t="s">
        <v>189</v>
      </c>
      <c r="E7" s="19" t="s">
        <v>33</v>
      </c>
      <c r="F7" s="19" t="s">
        <v>190</v>
      </c>
      <c r="G7" s="18" t="s">
        <v>191</v>
      </c>
      <c r="H7" s="18" t="s">
        <v>169</v>
      </c>
      <c r="I7" s="30" t="s">
        <v>37</v>
      </c>
      <c r="J7" s="31">
        <v>61</v>
      </c>
      <c r="K7" s="31">
        <v>51</v>
      </c>
      <c r="L7" s="32">
        <v>498</v>
      </c>
      <c r="M7" s="31" t="s">
        <v>192</v>
      </c>
      <c r="N7" s="19" t="s">
        <v>179</v>
      </c>
      <c r="O7" s="29">
        <v>90.05</v>
      </c>
      <c r="P7" s="29">
        <v>4.21</v>
      </c>
      <c r="Q7" s="31">
        <v>100</v>
      </c>
      <c r="R7" s="31">
        <v>1</v>
      </c>
      <c r="S7" s="43">
        <f t="shared" si="0"/>
        <v>1</v>
      </c>
      <c r="T7" s="18" t="s">
        <v>193</v>
      </c>
      <c r="U7" s="17"/>
      <c r="V7" s="45"/>
    </row>
    <row r="8" spans="1:22" ht="12.75">
      <c r="A8" s="16" t="s">
        <v>194</v>
      </c>
      <c r="B8" s="17" t="s">
        <v>164</v>
      </c>
      <c r="C8" s="17" t="s">
        <v>165</v>
      </c>
      <c r="D8" s="18" t="s">
        <v>195</v>
      </c>
      <c r="E8" s="19" t="s">
        <v>33</v>
      </c>
      <c r="F8" s="19" t="s">
        <v>196</v>
      </c>
      <c r="G8" s="18" t="s">
        <v>191</v>
      </c>
      <c r="H8" s="18" t="s">
        <v>169</v>
      </c>
      <c r="I8" s="30" t="s">
        <v>170</v>
      </c>
      <c r="J8" s="31">
        <v>61</v>
      </c>
      <c r="K8" s="31">
        <v>48</v>
      </c>
      <c r="L8" s="32">
        <v>584</v>
      </c>
      <c r="M8" s="27">
        <v>411</v>
      </c>
      <c r="N8" s="15" t="s">
        <v>171</v>
      </c>
      <c r="O8" s="29">
        <v>87</v>
      </c>
      <c r="P8" s="29">
        <v>3.75</v>
      </c>
      <c r="Q8" s="31">
        <v>100</v>
      </c>
      <c r="R8" s="31">
        <v>4</v>
      </c>
      <c r="S8" s="43">
        <f t="shared" si="0"/>
        <v>4</v>
      </c>
      <c r="T8" s="18" t="s">
        <v>197</v>
      </c>
      <c r="U8" s="18" t="s">
        <v>198</v>
      </c>
      <c r="V8" s="45"/>
    </row>
    <row r="9" spans="1:22" ht="12.75">
      <c r="A9" s="16" t="s">
        <v>164</v>
      </c>
      <c r="B9" s="17" t="s">
        <v>164</v>
      </c>
      <c r="C9" s="17" t="s">
        <v>165</v>
      </c>
      <c r="D9" s="18" t="s">
        <v>199</v>
      </c>
      <c r="E9" s="19" t="s">
        <v>33</v>
      </c>
      <c r="F9" s="19" t="s">
        <v>200</v>
      </c>
      <c r="G9" s="18" t="s">
        <v>191</v>
      </c>
      <c r="H9" s="18" t="s">
        <v>169</v>
      </c>
      <c r="I9" s="30" t="s">
        <v>37</v>
      </c>
      <c r="J9" s="31">
        <v>60</v>
      </c>
      <c r="K9" s="31" t="s">
        <v>201</v>
      </c>
      <c r="L9" s="32">
        <v>601</v>
      </c>
      <c r="M9" s="31">
        <v>390</v>
      </c>
      <c r="N9" s="15" t="s">
        <v>171</v>
      </c>
      <c r="O9" s="29">
        <v>83.5</v>
      </c>
      <c r="P9" s="29">
        <v>3.57</v>
      </c>
      <c r="Q9" s="31">
        <v>60</v>
      </c>
      <c r="R9" s="31">
        <v>2</v>
      </c>
      <c r="S9" s="43">
        <f t="shared" si="0"/>
        <v>3.3333333333333335</v>
      </c>
      <c r="T9" s="18" t="s">
        <v>202</v>
      </c>
      <c r="U9" s="18"/>
      <c r="V9" s="44" t="s">
        <v>181</v>
      </c>
    </row>
    <row r="10" spans="1:22" ht="12.75">
      <c r="A10" s="16" t="s">
        <v>103</v>
      </c>
      <c r="B10" s="17" t="s">
        <v>164</v>
      </c>
      <c r="C10" s="17" t="s">
        <v>165</v>
      </c>
      <c r="D10" s="18" t="s">
        <v>203</v>
      </c>
      <c r="E10" s="19" t="s">
        <v>33</v>
      </c>
      <c r="F10" s="19" t="s">
        <v>204</v>
      </c>
      <c r="G10" s="18" t="s">
        <v>191</v>
      </c>
      <c r="H10" s="18" t="s">
        <v>169</v>
      </c>
      <c r="I10" s="30" t="s">
        <v>170</v>
      </c>
      <c r="J10" s="31">
        <v>61</v>
      </c>
      <c r="K10" s="31">
        <v>48</v>
      </c>
      <c r="L10" s="32">
        <v>702</v>
      </c>
      <c r="M10" s="27">
        <v>388</v>
      </c>
      <c r="N10" s="15" t="s">
        <v>171</v>
      </c>
      <c r="O10" s="29">
        <v>84.2</v>
      </c>
      <c r="P10" s="29">
        <v>3.6</v>
      </c>
      <c r="Q10" s="31">
        <v>149</v>
      </c>
      <c r="R10" s="31">
        <v>6</v>
      </c>
      <c r="S10" s="43">
        <f t="shared" si="0"/>
        <v>4.026845637583892</v>
      </c>
      <c r="T10" s="18" t="s">
        <v>205</v>
      </c>
      <c r="U10" s="18" t="s">
        <v>206</v>
      </c>
      <c r="V10" s="45"/>
    </row>
    <row r="11" spans="1:22" ht="12.75">
      <c r="A11" s="16" t="s">
        <v>207</v>
      </c>
      <c r="B11" s="17" t="s">
        <v>164</v>
      </c>
      <c r="C11" s="17" t="s">
        <v>165</v>
      </c>
      <c r="D11" s="18" t="s">
        <v>208</v>
      </c>
      <c r="E11" s="19" t="s">
        <v>33</v>
      </c>
      <c r="F11" s="19" t="s">
        <v>209</v>
      </c>
      <c r="G11" s="18" t="s">
        <v>191</v>
      </c>
      <c r="H11" s="18" t="s">
        <v>169</v>
      </c>
      <c r="I11" s="30" t="s">
        <v>170</v>
      </c>
      <c r="J11" s="31">
        <v>59</v>
      </c>
      <c r="K11" s="31">
        <v>43</v>
      </c>
      <c r="L11" s="32">
        <v>635</v>
      </c>
      <c r="M11" s="31">
        <v>432</v>
      </c>
      <c r="N11" s="19" t="s">
        <v>179</v>
      </c>
      <c r="O11" s="29">
        <v>80.5</v>
      </c>
      <c r="P11" s="29">
        <v>3.28</v>
      </c>
      <c r="Q11" s="31">
        <v>149</v>
      </c>
      <c r="R11" s="31">
        <v>12</v>
      </c>
      <c r="S11" s="43">
        <f t="shared" si="0"/>
        <v>8.053691275167784</v>
      </c>
      <c r="T11" s="18" t="s">
        <v>210</v>
      </c>
      <c r="U11" s="18" t="s">
        <v>211</v>
      </c>
      <c r="V11" s="45" t="s">
        <v>156</v>
      </c>
    </row>
    <row r="12" spans="1:22" ht="12.75">
      <c r="A12" s="16" t="s">
        <v>212</v>
      </c>
      <c r="B12" s="17" t="s">
        <v>164</v>
      </c>
      <c r="C12" s="17" t="s">
        <v>165</v>
      </c>
      <c r="D12" s="18" t="s">
        <v>213</v>
      </c>
      <c r="E12" s="19" t="s">
        <v>33</v>
      </c>
      <c r="F12" s="19" t="s">
        <v>214</v>
      </c>
      <c r="G12" s="18" t="s">
        <v>215</v>
      </c>
      <c r="H12" s="18" t="s">
        <v>169</v>
      </c>
      <c r="I12" s="30" t="s">
        <v>37</v>
      </c>
      <c r="J12" s="31">
        <v>58</v>
      </c>
      <c r="K12" s="31">
        <v>44</v>
      </c>
      <c r="L12" s="32">
        <v>599</v>
      </c>
      <c r="M12" s="27">
        <v>478</v>
      </c>
      <c r="N12" s="19" t="s">
        <v>216</v>
      </c>
      <c r="O12" s="29">
        <v>85.7</v>
      </c>
      <c r="P12" s="29">
        <v>3.6</v>
      </c>
      <c r="Q12" s="31">
        <v>149</v>
      </c>
      <c r="R12" s="31">
        <v>1</v>
      </c>
      <c r="S12" s="43">
        <f t="shared" si="0"/>
        <v>0.6711409395973155</v>
      </c>
      <c r="T12" s="18" t="s">
        <v>217</v>
      </c>
      <c r="U12" s="18"/>
      <c r="V12" s="44" t="s">
        <v>181</v>
      </c>
    </row>
    <row r="13" spans="1:22" ht="12.75">
      <c r="A13" s="16" t="s">
        <v>109</v>
      </c>
      <c r="B13" s="17" t="s">
        <v>164</v>
      </c>
      <c r="C13" s="17" t="s">
        <v>165</v>
      </c>
      <c r="D13" s="18" t="s">
        <v>218</v>
      </c>
      <c r="E13" s="19" t="s">
        <v>57</v>
      </c>
      <c r="F13" s="19" t="s">
        <v>219</v>
      </c>
      <c r="G13" s="18" t="s">
        <v>215</v>
      </c>
      <c r="H13" s="18" t="s">
        <v>169</v>
      </c>
      <c r="I13" s="30" t="s">
        <v>170</v>
      </c>
      <c r="J13" s="31">
        <v>57</v>
      </c>
      <c r="K13" s="31">
        <v>43</v>
      </c>
      <c r="L13" s="32">
        <v>589</v>
      </c>
      <c r="M13" s="31">
        <v>409</v>
      </c>
      <c r="N13" s="15" t="s">
        <v>171</v>
      </c>
      <c r="O13" s="29">
        <v>82.9</v>
      </c>
      <c r="P13" s="29">
        <v>3.59</v>
      </c>
      <c r="Q13" s="31">
        <v>149</v>
      </c>
      <c r="R13" s="31">
        <v>5</v>
      </c>
      <c r="S13" s="43">
        <f t="shared" si="0"/>
        <v>3.3557046979865772</v>
      </c>
      <c r="T13" s="18" t="s">
        <v>220</v>
      </c>
      <c r="U13" s="18" t="s">
        <v>221</v>
      </c>
      <c r="V13" s="45" t="s">
        <v>149</v>
      </c>
    </row>
    <row r="14" spans="1:22" ht="12.75">
      <c r="A14" s="16" t="s">
        <v>222</v>
      </c>
      <c r="B14" s="17" t="s">
        <v>164</v>
      </c>
      <c r="C14" s="17" t="s">
        <v>165</v>
      </c>
      <c r="D14" s="18" t="s">
        <v>223</v>
      </c>
      <c r="E14" s="19" t="s">
        <v>33</v>
      </c>
      <c r="F14" s="19" t="s">
        <v>224</v>
      </c>
      <c r="G14" s="18" t="s">
        <v>225</v>
      </c>
      <c r="H14" s="18" t="s">
        <v>169</v>
      </c>
      <c r="I14" s="30" t="s">
        <v>37</v>
      </c>
      <c r="J14" s="31">
        <v>61</v>
      </c>
      <c r="K14" s="31">
        <v>55</v>
      </c>
      <c r="L14" s="32">
        <v>500</v>
      </c>
      <c r="M14" s="27">
        <v>432</v>
      </c>
      <c r="N14" s="15" t="s">
        <v>171</v>
      </c>
      <c r="O14" s="29">
        <v>89</v>
      </c>
      <c r="P14" s="29">
        <v>4.18</v>
      </c>
      <c r="Q14" s="31">
        <v>100</v>
      </c>
      <c r="R14" s="31">
        <v>1</v>
      </c>
      <c r="S14" s="43">
        <f t="shared" si="0"/>
        <v>1</v>
      </c>
      <c r="T14" s="18" t="s">
        <v>226</v>
      </c>
      <c r="U14" s="18"/>
      <c r="V14" s="45" t="s">
        <v>227</v>
      </c>
    </row>
    <row r="15" spans="1:22" ht="12.75">
      <c r="A15" s="16" t="s">
        <v>228</v>
      </c>
      <c r="B15" s="17" t="s">
        <v>164</v>
      </c>
      <c r="C15" s="17" t="s">
        <v>165</v>
      </c>
      <c r="D15" s="18" t="s">
        <v>229</v>
      </c>
      <c r="E15" s="19" t="s">
        <v>33</v>
      </c>
      <c r="F15" s="19" t="s">
        <v>230</v>
      </c>
      <c r="G15" s="18" t="s">
        <v>225</v>
      </c>
      <c r="H15" s="18" t="s">
        <v>169</v>
      </c>
      <c r="I15" s="30" t="s">
        <v>170</v>
      </c>
      <c r="J15" s="31">
        <v>60</v>
      </c>
      <c r="K15" s="31">
        <v>53</v>
      </c>
      <c r="L15" s="32">
        <v>488</v>
      </c>
      <c r="M15" s="31" t="s">
        <v>231</v>
      </c>
      <c r="N15" s="15" t="s">
        <v>171</v>
      </c>
      <c r="O15" s="29">
        <v>85.9</v>
      </c>
      <c r="P15" s="29">
        <v>3.7</v>
      </c>
      <c r="Q15" s="31">
        <v>100</v>
      </c>
      <c r="R15" s="31">
        <v>2</v>
      </c>
      <c r="S15" s="43">
        <f t="shared" si="0"/>
        <v>2</v>
      </c>
      <c r="T15" s="18" t="s">
        <v>232</v>
      </c>
      <c r="U15" s="18"/>
      <c r="V15" s="44"/>
    </row>
    <row r="16" spans="1:22" ht="14.25">
      <c r="A16" s="16"/>
      <c r="B16" s="17"/>
      <c r="C16" s="17"/>
      <c r="D16" s="18"/>
      <c r="E16" s="19"/>
      <c r="F16" s="19"/>
      <c r="G16" s="18"/>
      <c r="H16" s="18"/>
      <c r="I16" s="30"/>
      <c r="J16" s="33"/>
      <c r="K16" s="33"/>
      <c r="L16" s="34"/>
      <c r="M16" s="33"/>
      <c r="N16" s="35"/>
      <c r="O16" s="36"/>
      <c r="P16" s="36"/>
      <c r="Q16" s="33"/>
      <c r="R16" s="46"/>
      <c r="S16" s="47" t="e">
        <f t="shared" si="0"/>
        <v>#DIV/0!</v>
      </c>
      <c r="T16" s="48"/>
      <c r="U16" s="48"/>
      <c r="V16" s="45"/>
    </row>
    <row r="17" spans="1:22" ht="14.25">
      <c r="A17" s="16"/>
      <c r="B17" s="17"/>
      <c r="C17" s="17"/>
      <c r="D17" s="18"/>
      <c r="E17" s="19"/>
      <c r="F17" s="19"/>
      <c r="G17" s="18"/>
      <c r="H17" s="18"/>
      <c r="I17" s="30"/>
      <c r="J17" s="33"/>
      <c r="K17" s="33"/>
      <c r="L17" s="34"/>
      <c r="M17" s="33"/>
      <c r="N17" s="35"/>
      <c r="O17" s="36"/>
      <c r="P17" s="36"/>
      <c r="Q17" s="33"/>
      <c r="R17" s="46"/>
      <c r="S17" s="47" t="e">
        <f t="shared" si="0"/>
        <v>#DIV/0!</v>
      </c>
      <c r="T17" s="48"/>
      <c r="U17" s="48"/>
      <c r="V17" s="45"/>
    </row>
    <row r="18" spans="1:22" ht="14.25">
      <c r="A18" s="16"/>
      <c r="B18" s="17"/>
      <c r="C18" s="17"/>
      <c r="D18" s="18"/>
      <c r="E18" s="19"/>
      <c r="F18" s="19"/>
      <c r="G18" s="18"/>
      <c r="H18" s="18"/>
      <c r="I18" s="30"/>
      <c r="J18" s="33"/>
      <c r="K18" s="33"/>
      <c r="L18" s="34"/>
      <c r="M18" s="33"/>
      <c r="N18" s="35"/>
      <c r="O18" s="36"/>
      <c r="P18" s="36"/>
      <c r="Q18" s="33"/>
      <c r="R18" s="46"/>
      <c r="S18" s="47" t="e">
        <f t="shared" si="0"/>
        <v>#DIV/0!</v>
      </c>
      <c r="T18" s="48"/>
      <c r="U18" s="48"/>
      <c r="V18" s="45"/>
    </row>
    <row r="19" spans="1:22" ht="14.25">
      <c r="A19" s="16"/>
      <c r="B19" s="17"/>
      <c r="C19" s="17"/>
      <c r="D19" s="18"/>
      <c r="E19" s="19"/>
      <c r="F19" s="19"/>
      <c r="G19" s="18"/>
      <c r="H19" s="18"/>
      <c r="I19" s="30"/>
      <c r="J19" s="33"/>
      <c r="K19" s="33"/>
      <c r="L19" s="34"/>
      <c r="M19" s="33"/>
      <c r="N19" s="35"/>
      <c r="O19" s="36"/>
      <c r="P19" s="36"/>
      <c r="Q19" s="33"/>
      <c r="R19" s="46"/>
      <c r="S19" s="47" t="e">
        <f t="shared" si="0"/>
        <v>#DIV/0!</v>
      </c>
      <c r="T19" s="48"/>
      <c r="U19" s="48"/>
      <c r="V19" s="45"/>
    </row>
    <row r="20" spans="1:22" ht="14.25">
      <c r="A20" s="16"/>
      <c r="B20" s="17"/>
      <c r="C20" s="17"/>
      <c r="D20" s="18"/>
      <c r="E20" s="19"/>
      <c r="F20" s="19"/>
      <c r="G20" s="18"/>
      <c r="H20" s="18"/>
      <c r="I20" s="30"/>
      <c r="J20" s="33"/>
      <c r="K20" s="33"/>
      <c r="L20" s="34"/>
      <c r="M20" s="33"/>
      <c r="N20" s="35"/>
      <c r="O20" s="36"/>
      <c r="P20" s="36"/>
      <c r="Q20" s="33"/>
      <c r="R20" s="46"/>
      <c r="S20" s="47" t="e">
        <f t="shared" si="0"/>
        <v>#DIV/0!</v>
      </c>
      <c r="T20" s="48"/>
      <c r="U20" s="18"/>
      <c r="V20" s="45"/>
    </row>
    <row r="21" spans="1:22" ht="14.25">
      <c r="A21" s="16"/>
      <c r="B21" s="17"/>
      <c r="C21" s="17"/>
      <c r="D21" s="18"/>
      <c r="E21" s="19"/>
      <c r="F21" s="19"/>
      <c r="G21" s="18"/>
      <c r="H21" s="18"/>
      <c r="I21" s="30"/>
      <c r="J21" s="33"/>
      <c r="K21" s="33"/>
      <c r="L21" s="34"/>
      <c r="M21" s="33"/>
      <c r="N21" s="35"/>
      <c r="O21" s="36"/>
      <c r="P21" s="36"/>
      <c r="Q21" s="33"/>
      <c r="R21" s="46"/>
      <c r="S21" s="47" t="e">
        <f t="shared" si="0"/>
        <v>#DIV/0!</v>
      </c>
      <c r="T21" s="48"/>
      <c r="U21" s="18"/>
      <c r="V21" s="45"/>
    </row>
    <row r="22" spans="1:22" ht="14.25">
      <c r="A22" s="16"/>
      <c r="B22" s="17"/>
      <c r="C22" s="17"/>
      <c r="D22" s="18"/>
      <c r="E22" s="19"/>
      <c r="F22" s="19"/>
      <c r="G22" s="18"/>
      <c r="H22" s="18"/>
      <c r="I22" s="30"/>
      <c r="J22" s="33"/>
      <c r="K22" s="33"/>
      <c r="L22" s="34"/>
      <c r="M22" s="33"/>
      <c r="N22" s="35"/>
      <c r="O22" s="36"/>
      <c r="P22" s="36"/>
      <c r="Q22" s="33"/>
      <c r="R22" s="46"/>
      <c r="S22" s="47" t="e">
        <f t="shared" si="0"/>
        <v>#DIV/0!</v>
      </c>
      <c r="T22" s="48"/>
      <c r="U22" s="48"/>
      <c r="V22" s="45"/>
    </row>
    <row r="23" spans="1:22" ht="14.25">
      <c r="A23" s="16"/>
      <c r="B23" s="17"/>
      <c r="C23" s="17"/>
      <c r="D23" s="18"/>
      <c r="E23" s="19"/>
      <c r="F23" s="19"/>
      <c r="G23" s="18"/>
      <c r="H23" s="18"/>
      <c r="I23" s="30"/>
      <c r="J23" s="33"/>
      <c r="K23" s="33"/>
      <c r="L23" s="34"/>
      <c r="M23" s="33"/>
      <c r="N23" s="37"/>
      <c r="O23" s="36"/>
      <c r="P23" s="36"/>
      <c r="Q23" s="33"/>
      <c r="R23" s="46"/>
      <c r="S23" s="47" t="e">
        <f t="shared" si="0"/>
        <v>#DIV/0!</v>
      </c>
      <c r="T23" s="48"/>
      <c r="U23" s="48"/>
      <c r="V23" s="45"/>
    </row>
    <row r="24" spans="1:22" ht="14.25">
      <c r="A24" s="16"/>
      <c r="B24" s="17"/>
      <c r="C24" s="17"/>
      <c r="D24" s="18"/>
      <c r="E24" s="19"/>
      <c r="F24" s="19"/>
      <c r="G24" s="18"/>
      <c r="H24" s="18"/>
      <c r="I24" s="30"/>
      <c r="J24" s="33"/>
      <c r="K24" s="33"/>
      <c r="L24" s="34"/>
      <c r="M24" s="33"/>
      <c r="N24" s="35"/>
      <c r="O24" s="36"/>
      <c r="P24" s="36"/>
      <c r="Q24" s="33"/>
      <c r="R24" s="46"/>
      <c r="S24" s="47" t="e">
        <f t="shared" si="0"/>
        <v>#DIV/0!</v>
      </c>
      <c r="T24" s="48"/>
      <c r="U24" s="48"/>
      <c r="V24" s="45"/>
    </row>
    <row r="25" spans="1:22" ht="14.25">
      <c r="A25" s="16"/>
      <c r="B25" s="17"/>
      <c r="C25" s="17"/>
      <c r="D25" s="18"/>
      <c r="E25" s="19"/>
      <c r="F25" s="19"/>
      <c r="G25" s="18"/>
      <c r="H25" s="18"/>
      <c r="I25" s="30"/>
      <c r="J25" s="33"/>
      <c r="K25" s="33"/>
      <c r="L25" s="34"/>
      <c r="M25" s="33"/>
      <c r="N25" s="35"/>
      <c r="O25" s="36"/>
      <c r="P25" s="36"/>
      <c r="Q25" s="33"/>
      <c r="R25" s="46"/>
      <c r="S25" s="47" t="e">
        <f t="shared" si="0"/>
        <v>#DIV/0!</v>
      </c>
      <c r="T25" s="48"/>
      <c r="U25" s="48"/>
      <c r="V25" s="45"/>
    </row>
    <row r="26" spans="1:22" ht="14.25">
      <c r="A26" s="16"/>
      <c r="B26" s="17"/>
      <c r="C26" s="17"/>
      <c r="D26" s="18"/>
      <c r="E26" s="19"/>
      <c r="F26" s="19"/>
      <c r="G26" s="18"/>
      <c r="H26" s="18"/>
      <c r="I26" s="30"/>
      <c r="J26" s="33"/>
      <c r="K26" s="33"/>
      <c r="L26" s="34"/>
      <c r="M26" s="33"/>
      <c r="N26" s="35"/>
      <c r="O26" s="36"/>
      <c r="P26" s="36"/>
      <c r="Q26" s="33"/>
      <c r="R26" s="46"/>
      <c r="S26" s="47" t="e">
        <f t="shared" si="0"/>
        <v>#DIV/0!</v>
      </c>
      <c r="T26" s="48"/>
      <c r="U26" s="48"/>
      <c r="V26" s="45"/>
    </row>
    <row r="27" spans="1:22" ht="14.25">
      <c r="A27" s="16"/>
      <c r="B27" s="17"/>
      <c r="C27" s="17"/>
      <c r="D27" s="18"/>
      <c r="E27" s="19"/>
      <c r="F27" s="19"/>
      <c r="G27" s="18"/>
      <c r="H27" s="18"/>
      <c r="I27" s="30"/>
      <c r="J27" s="33"/>
      <c r="K27" s="33"/>
      <c r="L27" s="34"/>
      <c r="M27" s="33"/>
      <c r="N27" s="35"/>
      <c r="O27" s="36"/>
      <c r="P27" s="36"/>
      <c r="Q27" s="33"/>
      <c r="R27" s="46"/>
      <c r="S27" s="47" t="e">
        <f t="shared" si="0"/>
        <v>#DIV/0!</v>
      </c>
      <c r="T27" s="48"/>
      <c r="U27" s="48"/>
      <c r="V27" s="45"/>
    </row>
    <row r="28" spans="1:22" ht="14.25">
      <c r="A28" s="16"/>
      <c r="B28" s="17"/>
      <c r="C28" s="17"/>
      <c r="D28" s="18"/>
      <c r="E28" s="19"/>
      <c r="F28" s="19"/>
      <c r="G28" s="18"/>
      <c r="H28" s="18"/>
      <c r="I28" s="30"/>
      <c r="J28" s="33"/>
      <c r="K28" s="33"/>
      <c r="L28" s="34"/>
      <c r="M28" s="33"/>
      <c r="N28" s="35"/>
      <c r="O28" s="36"/>
      <c r="P28" s="36"/>
      <c r="Q28" s="33"/>
      <c r="R28" s="46"/>
      <c r="S28" s="47" t="e">
        <f t="shared" si="0"/>
        <v>#DIV/0!</v>
      </c>
      <c r="T28" s="48"/>
      <c r="U28" s="48"/>
      <c r="V28" s="45"/>
    </row>
    <row r="29" spans="1:22" ht="14.25">
      <c r="A29" s="16"/>
      <c r="B29" s="17"/>
      <c r="C29" s="17"/>
      <c r="D29" s="18"/>
      <c r="E29" s="19"/>
      <c r="F29" s="19"/>
      <c r="G29" s="18"/>
      <c r="H29" s="18"/>
      <c r="I29" s="30"/>
      <c r="J29" s="33"/>
      <c r="K29" s="33"/>
      <c r="L29" s="34"/>
      <c r="M29" s="33"/>
      <c r="N29" s="35"/>
      <c r="O29" s="36"/>
      <c r="P29" s="36"/>
      <c r="Q29" s="33"/>
      <c r="R29" s="46"/>
      <c r="S29" s="47" t="e">
        <f t="shared" si="0"/>
        <v>#DIV/0!</v>
      </c>
      <c r="T29" s="48"/>
      <c r="U29" s="48"/>
      <c r="V29" s="45"/>
    </row>
    <row r="30" spans="1:22" ht="14.25">
      <c r="A30" s="16"/>
      <c r="B30" s="17"/>
      <c r="C30" s="17"/>
      <c r="D30" s="18"/>
      <c r="E30" s="19"/>
      <c r="F30" s="19"/>
      <c r="G30" s="18"/>
      <c r="H30" s="18"/>
      <c r="I30" s="30"/>
      <c r="J30" s="33"/>
      <c r="K30" s="33"/>
      <c r="L30" s="34"/>
      <c r="M30" s="33"/>
      <c r="N30" s="35"/>
      <c r="O30" s="36"/>
      <c r="P30" s="36"/>
      <c r="Q30" s="33"/>
      <c r="R30" s="46"/>
      <c r="S30" s="47" t="e">
        <f t="shared" si="0"/>
        <v>#DIV/0!</v>
      </c>
      <c r="T30" s="48"/>
      <c r="U30" s="48"/>
      <c r="V30" s="45"/>
    </row>
    <row r="31" spans="1:22" ht="14.25">
      <c r="A31" s="16"/>
      <c r="B31" s="17"/>
      <c r="C31" s="17"/>
      <c r="D31" s="18"/>
      <c r="E31" s="19"/>
      <c r="F31" s="19"/>
      <c r="G31" s="18"/>
      <c r="H31" s="18"/>
      <c r="I31" s="30"/>
      <c r="J31" s="33"/>
      <c r="K31" s="33"/>
      <c r="L31" s="34"/>
      <c r="M31" s="33"/>
      <c r="N31" s="35"/>
      <c r="O31" s="36"/>
      <c r="P31" s="36"/>
      <c r="Q31" s="33"/>
      <c r="R31" s="46"/>
      <c r="S31" s="47" t="e">
        <f t="shared" si="0"/>
        <v>#DIV/0!</v>
      </c>
      <c r="T31" s="48"/>
      <c r="U31" s="48"/>
      <c r="V31" s="45"/>
    </row>
    <row r="32" spans="1:22" ht="14.25">
      <c r="A32" s="16"/>
      <c r="B32" s="17"/>
      <c r="C32" s="17"/>
      <c r="D32" s="18"/>
      <c r="E32" s="19"/>
      <c r="F32" s="19"/>
      <c r="G32" s="18"/>
      <c r="H32" s="18"/>
      <c r="I32" s="30"/>
      <c r="J32" s="33"/>
      <c r="K32" s="33"/>
      <c r="L32" s="34"/>
      <c r="M32" s="33"/>
      <c r="N32" s="35"/>
      <c r="O32" s="36"/>
      <c r="P32" s="36"/>
      <c r="Q32" s="33"/>
      <c r="R32" s="46"/>
      <c r="S32" s="47" t="e">
        <f t="shared" si="0"/>
        <v>#DIV/0!</v>
      </c>
      <c r="T32" s="48"/>
      <c r="U32" s="48"/>
      <c r="V32" s="45"/>
    </row>
    <row r="33" spans="1:22" ht="14.25">
      <c r="A33" s="16"/>
      <c r="B33" s="17"/>
      <c r="C33" s="17"/>
      <c r="D33" s="18"/>
      <c r="E33" s="19"/>
      <c r="F33" s="19"/>
      <c r="G33" s="18"/>
      <c r="H33" s="18"/>
      <c r="I33" s="30"/>
      <c r="J33" s="33"/>
      <c r="K33" s="33"/>
      <c r="L33" s="34"/>
      <c r="M33" s="33"/>
      <c r="N33" s="35"/>
      <c r="O33" s="36"/>
      <c r="P33" s="36"/>
      <c r="Q33" s="33"/>
      <c r="R33" s="46"/>
      <c r="S33" s="47" t="e">
        <f t="shared" si="0"/>
        <v>#DIV/0!</v>
      </c>
      <c r="T33" s="48"/>
      <c r="U33" s="48"/>
      <c r="V33" s="45"/>
    </row>
    <row r="34" spans="1:22" ht="14.25">
      <c r="A34" s="16"/>
      <c r="B34" s="17"/>
      <c r="C34" s="17"/>
      <c r="D34" s="18"/>
      <c r="E34" s="19"/>
      <c r="F34" s="19"/>
      <c r="G34" s="18"/>
      <c r="H34" s="18"/>
      <c r="I34" s="30"/>
      <c r="J34" s="33"/>
      <c r="K34" s="33"/>
      <c r="L34" s="34"/>
      <c r="M34" s="33"/>
      <c r="N34" s="35"/>
      <c r="O34" s="36"/>
      <c r="P34" s="36"/>
      <c r="Q34" s="33"/>
      <c r="R34" s="46"/>
      <c r="S34" s="47" t="e">
        <f t="shared" si="0"/>
        <v>#DIV/0!</v>
      </c>
      <c r="T34" s="48"/>
      <c r="U34" s="48"/>
      <c r="V34" s="45"/>
    </row>
    <row r="35" spans="1:22" ht="14.25">
      <c r="A35" s="16"/>
      <c r="B35" s="17"/>
      <c r="C35" s="17"/>
      <c r="D35" s="18"/>
      <c r="E35" s="19"/>
      <c r="F35" s="19"/>
      <c r="G35" s="18"/>
      <c r="H35" s="18"/>
      <c r="I35" s="30"/>
      <c r="J35" s="33"/>
      <c r="K35" s="33"/>
      <c r="L35" s="34"/>
      <c r="M35" s="33"/>
      <c r="N35" s="35"/>
      <c r="O35" s="36"/>
      <c r="P35" s="36"/>
      <c r="Q35" s="33"/>
      <c r="R35" s="46"/>
      <c r="S35" s="47" t="e">
        <f t="shared" si="0"/>
        <v>#DIV/0!</v>
      </c>
      <c r="T35" s="48"/>
      <c r="U35" s="48"/>
      <c r="V35" s="45"/>
    </row>
    <row r="36" spans="1:22" ht="14.25">
      <c r="A36" s="16"/>
      <c r="B36" s="17"/>
      <c r="C36" s="17"/>
      <c r="D36" s="18"/>
      <c r="E36" s="19"/>
      <c r="F36" s="19"/>
      <c r="G36" s="18"/>
      <c r="H36" s="18"/>
      <c r="I36" s="30"/>
      <c r="J36" s="33"/>
      <c r="K36" s="33"/>
      <c r="L36" s="34"/>
      <c r="M36" s="33"/>
      <c r="N36" s="35"/>
      <c r="O36" s="36"/>
      <c r="P36" s="36"/>
      <c r="Q36" s="33"/>
      <c r="R36" s="46"/>
      <c r="S36" s="47" t="e">
        <f t="shared" si="0"/>
        <v>#DIV/0!</v>
      </c>
      <c r="T36" s="48"/>
      <c r="U36" s="48"/>
      <c r="V36" s="45"/>
    </row>
    <row r="37" spans="1:22" ht="14.25">
      <c r="A37" s="16"/>
      <c r="B37" s="17"/>
      <c r="C37" s="17"/>
      <c r="D37" s="18"/>
      <c r="E37" s="19"/>
      <c r="F37" s="19"/>
      <c r="G37" s="18"/>
      <c r="H37" s="18"/>
      <c r="I37" s="30"/>
      <c r="J37" s="33"/>
      <c r="K37" s="33"/>
      <c r="L37" s="34"/>
      <c r="M37" s="33"/>
      <c r="N37" s="35"/>
      <c r="O37" s="36"/>
      <c r="P37" s="36"/>
      <c r="Q37" s="33"/>
      <c r="R37" s="46"/>
      <c r="S37" s="47" t="e">
        <f t="shared" si="0"/>
        <v>#DIV/0!</v>
      </c>
      <c r="T37" s="48"/>
      <c r="U37" s="48"/>
      <c r="V37" s="45"/>
    </row>
    <row r="38" spans="1:22" ht="14.25">
      <c r="A38" s="16"/>
      <c r="B38" s="17"/>
      <c r="C38" s="17"/>
      <c r="D38" s="18"/>
      <c r="E38" s="19"/>
      <c r="F38" s="19"/>
      <c r="G38" s="18"/>
      <c r="H38" s="18"/>
      <c r="I38" s="30"/>
      <c r="J38" s="33"/>
      <c r="K38" s="33"/>
      <c r="L38" s="34"/>
      <c r="M38" s="33"/>
      <c r="N38" s="35"/>
      <c r="O38" s="36"/>
      <c r="P38" s="36"/>
      <c r="Q38" s="33"/>
      <c r="R38" s="46"/>
      <c r="S38" s="47" t="e">
        <f t="shared" si="0"/>
        <v>#DIV/0!</v>
      </c>
      <c r="T38" s="48"/>
      <c r="U38" s="48"/>
      <c r="V38" s="45"/>
    </row>
  </sheetData>
  <sheetProtection/>
  <mergeCells count="1">
    <mergeCell ref="A1:IV1"/>
  </mergeCells>
  <printOptions/>
  <pageMargins left="0.31" right="0.1968503937007874" top="0.5511811023622047" bottom="1.01" header="0.2362204724409449" footer="0.7874015748031497"/>
  <pageSetup horizontalDpi="600" verticalDpi="600" orientation="landscape" paperSize="9" scale="71"/>
  <headerFooter alignWithMargins="0">
    <oddFooter>&amp;L&amp;10说明：课程优秀率是学生所修读的考试课程中成绩达到或超过80分门数的百分比。&amp;C&amp;10学院经办人：&amp;R&amp;10学院主管领导审核：　　　　　　　　　　　　　　　　　填报日期：　　　年　月　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广西大学本科毕业生推荐免试研究生情况汇总表</dc:title>
  <dc:subject/>
  <dc:creator>Peng Linxin</dc:creator>
  <cp:keywords/>
  <dc:description/>
  <cp:lastModifiedBy>Administrator</cp:lastModifiedBy>
  <cp:lastPrinted>2023-09-18T12:48:42Z</cp:lastPrinted>
  <dcterms:created xsi:type="dcterms:W3CDTF">1996-12-17T01:32:42Z</dcterms:created>
  <dcterms:modified xsi:type="dcterms:W3CDTF">2023-09-25T09:24:35Z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0B39E2C1BE6F4005982355E3B809A417_13</vt:lpwstr>
  </property>
</Properties>
</file>